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0" yWindow="0" windowWidth="18750" windowHeight="7605" tabRatio="785" activeTab="1"/>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3'!$A$25:$U$32</definedName>
    <definedName name="DisabledT1_1">'Стр. 3'!$A$35:$U$42</definedName>
    <definedName name="DisabledT1_1P">'Стр. 3'!$Q$35:$U$42</definedName>
    <definedName name="DisabledT1_2">'Стр. 3'!$A$45:$U$52</definedName>
    <definedName name="DisabledT1_2P">'Стр. 3'!$Q$45:$U$52</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7'!$A$7:$N$37</definedName>
    <definedName name="DisabledT13C">'Стр. 7'!$A$6:$N$37</definedName>
    <definedName name="DisabledT14">'Стр. 7'!$A$42:$N$52</definedName>
    <definedName name="DisabledT14C">'Стр. 7'!$A$40:$N$52</definedName>
    <definedName name="DisabledT15">'Стр. 8'!$A$8:$I$36</definedName>
    <definedName name="DisabledT15C">'Стр. 8'!$A$5:$I$36</definedName>
    <definedName name="DisabledT1P">'Стр. 3'!$Q$25:$U$32</definedName>
    <definedName name="DisabledT2">'Стр. 3'!$A$55:$U$61</definedName>
    <definedName name="DisabledT2C">'Стр. 3'!$A$54:$U$61</definedName>
    <definedName name="DisabledT3">'Стр. 4'!$A$8:$Q$14</definedName>
    <definedName name="DisabledT3_1">'Стр. 4'!$A$17:$Q$23</definedName>
    <definedName name="DisabledT3_1P">'Стр. 4'!$N$17:$Q$23</definedName>
    <definedName name="DisabledT3P">'Стр. 4'!$N$8:$Q$14</definedName>
    <definedName name="DisabledT4">'Стр. 4'!$A$26:$Q$32</definedName>
    <definedName name="DisabledT4P">'Стр. 4'!$N$26:$Q$32</definedName>
    <definedName name="DisabledT5">'Стр. 4'!$A$55:$Q$61</definedName>
    <definedName name="DisabledT5C">'Стр. 4'!$A$54:$Q$61</definedName>
    <definedName name="DisabledT5N">'Стр. 4'!$A$35:$Q$41</definedName>
    <definedName name="DisabledT5NP">'Стр. 4'!$N$35:$Q$41</definedName>
    <definedName name="DisabledT6">'Стр. 5'!$A$9:$R$16</definedName>
    <definedName name="DisabledT6N">'Стр. 4'!$A$45:$Q$51</definedName>
    <definedName name="DisabledT6NP">'Стр. 4'!$N$45:$Q$51</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3'!$L$34</definedName>
    <definedName name="NothingT1_2">'Стр. 3'!$L$44</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7'!$K$41</definedName>
    <definedName name="NothingT15">'Стр. 8'!$G$7</definedName>
    <definedName name="NothingT2">'Стр. 3'!$L$54</definedName>
    <definedName name="NothingT3">'Стр. 4'!$L$7</definedName>
    <definedName name="NothingT3_1">'Стр. 4'!$L$16</definedName>
    <definedName name="NothingT4">'Стр. 4'!$L$25</definedName>
    <definedName name="NothingT5">'Стр. 4'!$L$54</definedName>
    <definedName name="NothingT5N">'Стр. 4'!$L$34</definedName>
    <definedName name="NothingT6">'Стр. 5'!$L$8</definedName>
    <definedName name="NothingT6N">'Стр. 4'!$L$44</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3'!$Q$30:$U$32</definedName>
    <definedName name="PartialT1_1">'Стр. 3'!$Q$40:$U$42</definedName>
    <definedName name="PartialT1_2">'Стр. 3'!$Q$50:$U$52</definedName>
    <definedName name="PartialT10">'Стр. 6'!$N$26:$Q$28</definedName>
    <definedName name="PartialT11">'Стр. 6'!$N$36:$Q$43</definedName>
    <definedName name="PartialT12N">'Стр. 6'!$P$15:$Q$18</definedName>
    <definedName name="PartialT3">'Стр. 4'!$N$13:$Q$14</definedName>
    <definedName name="PartialT3_1">'Стр. 4'!$N$22:$Q$23</definedName>
    <definedName name="PartialT4">'Стр. 4'!$N$31:$Q$32</definedName>
    <definedName name="PartialT5N">'Стр. 4'!$N$40:$Q$41</definedName>
    <definedName name="PartialT6">'Стр. 5'!$O$14:$R$16</definedName>
    <definedName name="PartialT6N">'Стр. 4'!$N$50:$Q$51</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3'!$A$30:$U$32</definedName>
    <definedName name="Table1_1">'Стр. 3'!$A$40:$U$42</definedName>
    <definedName name="Table1_2">'Стр. 3'!$A$50:$U$52</definedName>
    <definedName name="Table10">'Стр. 6'!$A$26:$Q$28</definedName>
    <definedName name="Table11">'Стр. 6'!$A$36:$Q$43</definedName>
    <definedName name="Table12">'Стр. 6'!$A$51:$Q$55</definedName>
    <definedName name="Table12N">'Стр. 6'!$A$15:$Q$18</definedName>
    <definedName name="Table13">'Стр. 7'!$A$32:$N$36</definedName>
    <definedName name="Table13_1">'Стр. 7'!$A$14:$N$30</definedName>
    <definedName name="Table13_2">'Стр. 7'!$A$31:$N$36</definedName>
    <definedName name="Table13P1">'Стр. 7'!$M$15:$N$30</definedName>
    <definedName name="Table13P2">'Стр. 7'!$M$32:$N$36</definedName>
    <definedName name="Table14">'Стр. 7'!$A$47:$N$52</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3'!$A$60:$U$61</definedName>
    <definedName name="Table3">'Стр. 4'!$A$13:$Q$14</definedName>
    <definedName name="Table3_1">'Стр. 4'!$A$22:$Q$23</definedName>
    <definedName name="Table4">'Стр. 4'!$A$31:$Q$32</definedName>
    <definedName name="Table5">'Стр. 4'!$A$60:$Q$61</definedName>
    <definedName name="Table5N">'Стр. 4'!$A$40:$Q$41</definedName>
    <definedName name="Table6">'Стр. 5'!$A$14:$R$16</definedName>
    <definedName name="Table6N">'Стр. 4'!$A$50:$Q$51</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A14" i="8" l="1"/>
  <c r="A32" i="2"/>
  <c r="J15" i="2"/>
  <c r="J13" i="2"/>
  <c r="A16" i="9"/>
  <c r="A27" i="9"/>
  <c r="A38" i="9"/>
  <c r="A49" i="9"/>
  <c r="A41" i="8"/>
  <c r="A51" i="8"/>
  <c r="A52" i="2"/>
  <c r="A42" i="2"/>
  <c r="A35" i="12"/>
  <c r="A32" i="8"/>
  <c r="A23" i="8"/>
  <c r="A55" i="10"/>
  <c r="A43" i="10"/>
  <c r="A28" i="10"/>
  <c r="A18" i="10"/>
  <c r="A36" i="7"/>
  <c r="A29" i="7"/>
  <c r="A24" i="7"/>
  <c r="A18" i="7"/>
  <c r="A52" i="12"/>
  <c r="B18" i="1"/>
  <c r="A36" i="12"/>
  <c r="A17" i="10"/>
  <c r="A16" i="10"/>
  <c r="A61" i="2"/>
  <c r="A61" i="8"/>
  <c r="D2" i="7"/>
  <c r="A16" i="7"/>
  <c r="A17" i="7"/>
  <c r="A21" i="7"/>
  <c r="A22" i="7"/>
  <c r="A23" i="7"/>
  <c r="A27" i="7"/>
  <c r="A28" i="7"/>
  <c r="A35" i="7"/>
  <c r="G2" i="12"/>
  <c r="A32" i="12"/>
  <c r="A33" i="12"/>
  <c r="A34" i="12"/>
  <c r="M37" i="12"/>
  <c r="N37" i="12"/>
  <c r="A48" i="12"/>
  <c r="A49" i="12"/>
  <c r="A50" i="12"/>
  <c r="A51" i="12"/>
  <c r="G2" i="10"/>
  <c r="A27" i="10"/>
  <c r="A37" i="10"/>
  <c r="A38" i="10"/>
  <c r="A39" i="10"/>
  <c r="A40" i="10"/>
  <c r="A41" i="10"/>
  <c r="A42" i="10"/>
  <c r="A52" i="10"/>
  <c r="A53" i="10"/>
  <c r="A54" i="10"/>
  <c r="G2" i="9"/>
  <c r="A15" i="9"/>
  <c r="A25" i="9"/>
  <c r="A26" i="9"/>
  <c r="A36" i="9"/>
  <c r="A37" i="9"/>
  <c r="A47" i="9"/>
  <c r="A48" i="9"/>
  <c r="G2" i="8"/>
  <c r="I2" i="2"/>
  <c r="A31" i="2"/>
  <c r="A41" i="2"/>
  <c r="A51"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4"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5"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6"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4"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5"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5"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5"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4"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5" authorId="1">
      <text>
        <r>
          <rPr>
            <sz val="10"/>
            <color indexed="81"/>
            <rFont val="Tahoma"/>
            <family val="2"/>
            <charset val="204"/>
          </rPr>
          <t>Посочва се общината, в която е деклариран имота.</t>
        </r>
      </text>
    </comment>
    <comment ref="J55" authorId="1">
      <text>
        <r>
          <rPr>
            <sz val="10"/>
            <color indexed="81"/>
            <rFont val="Tahoma"/>
            <family val="2"/>
            <charset val="204"/>
          </rPr>
          <t>Площта се посочва в кв. м.</t>
        </r>
      </text>
    </comment>
    <comment ref="K5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5" authorId="1">
      <text>
        <r>
          <rPr>
            <sz val="10"/>
            <color indexed="81"/>
            <rFont val="Tahoma"/>
            <family val="2"/>
            <charset val="204"/>
          </rPr>
          <t>Посочва се видът на сделката /продажба, замяна, дарение и други/</t>
        </r>
      </text>
    </comment>
    <comment ref="O5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6"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7"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5"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6"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4"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5"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5"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6"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4"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1"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<sst xmlns="http://schemas.openxmlformats.org/spreadsheetml/2006/main" count="2111" uniqueCount="1087">
  <si>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</si>
  <si>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</si>
  <si>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</si>
  <si>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</si>
  <si>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</si>
  <si>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</si>
  <si>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</si>
  <si>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</si>
  <si>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</si>
  <si>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</si>
  <si>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</si>
  <si>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</si>
  <si>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</si>
  <si>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</si>
  <si>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</si>
  <si>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</si>
  <si>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</si>
  <si>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</si>
  <si>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</si>
  <si>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</si>
  <si>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</si>
  <si>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</si>
  <si>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</si>
  <si>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</si>
  <si>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</si>
  <si>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</si>
  <si>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</si>
  <si>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</si>
  <si>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</si>
  <si>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</si>
  <si>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</si>
  <si>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</si>
  <si>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</si>
  <si>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</si>
  <si>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</si>
  <si>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</si>
  <si>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</si>
  <si>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</si>
  <si>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</si>
  <si>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</si>
  <si>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</si>
  <si>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</si>
  <si>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</si>
  <si>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</si>
  <si>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</si>
  <si>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</si>
  <si>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</si>
  <si>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</si>
  <si>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</si>
  <si>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</si>
  <si>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</si>
  <si>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</si>
  <si>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</si>
  <si>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</si>
  <si>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</si>
  <si>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</si>
  <si>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</si>
  <si>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</si>
  <si>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</si>
  <si>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</si>
  <si>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</si>
  <si>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</si>
  <si>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</si>
  <si>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</si>
  <si>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</si>
  <si>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</si>
  <si>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</si>
  <si>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</si>
  <si>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</si>
  <si>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</si>
  <si>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</si>
  <si>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</si>
  <si>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</si>
  <si>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</si>
  <si>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</si>
  <si>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</si>
  <si>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</si>
  <si>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</si>
  <si>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</si>
  <si>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</si>
  <si>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</si>
  <si>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</si>
  <si>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</si>
  <si>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</si>
  <si>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</si>
  <si>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</si>
  <si>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</si>
  <si>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</si>
  <si>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</si>
  <si>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</si>
  <si>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</si>
  <si>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</si>
  <si>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</si>
  <si>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</si>
  <si>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</si>
  <si>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</si>
  <si>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</si>
  <si>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</si>
  <si>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</si>
  <si>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</si>
  <si>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</si>
  <si>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</si>
  <si>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</si>
  <si>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</si>
  <si>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</si>
  <si>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</si>
  <si>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</si>
  <si>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</si>
  <si>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</si>
  <si>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</si>
  <si>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</si>
  <si>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</si>
  <si>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</si>
  <si>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</si>
  <si>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</si>
  <si>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</si>
  <si>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</si>
  <si>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</si>
  <si>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</si>
  <si>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</si>
  <si>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</si>
  <si>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</si>
  <si>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</si>
  <si>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</si>
  <si>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</si>
  <si>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</si>
  <si>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</si>
  <si>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</si>
  <si>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</si>
  <si>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</si>
  <si>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</si>
  <si>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</si>
  <si>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</si>
  <si>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</si>
  <si>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</si>
  <si>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3. Лицата по чл. 6, ал. 1 могат да правят промени в подадените от тях декларации по чл. 38, ал. 2.</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</si>
  <si>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</si>
  <si>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</si>
  <si>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</si>
  <si>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</si>
  <si>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</si>
  <si>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</si>
  <si>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</si>
  <si>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</si>
  <si>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</si>
  <si>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</si>
  <si>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</si>
  <si>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</si>
  <si>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</si>
  <si>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</si>
  <si>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</si>
  <si>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</si>
  <si>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</si>
  <si>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</si>
  <si>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</si>
  <si>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</si>
  <si>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</si>
  <si>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</si>
  <si>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</si>
  <si>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</si>
  <si>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</si>
  <si>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</si>
  <si>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</si>
  <si>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</si>
  <si>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</si>
  <si>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</si>
  <si>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</si>
  <si>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</si>
  <si>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</si>
  <si>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</si>
  <si>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</si>
  <si>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</si>
  <si>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</si>
  <si>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</si>
  <si>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</si>
  <si>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</si>
  <si>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</si>
  <si>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</si>
  <si>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</si>
  <si>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</si>
  <si>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</si>
  <si>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</si>
  <si>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</si>
  <si>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</si>
  <si>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</si>
  <si>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</si>
  <si>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</si>
  <si>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</si>
  <si>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</si>
  <si>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</si>
  <si>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</si>
  <si>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</si>
  <si>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</si>
  <si>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</si>
  <si>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</si>
  <si>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</si>
  <si>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</si>
  <si>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</si>
  <si>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</si>
  <si>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</si>
  <si>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</si>
  <si>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</si>
  <si>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</si>
  <si>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</si>
  <si>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</si>
  <si>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</si>
  <si>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</si>
  <si>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</si>
  <si>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</si>
  <si>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</si>
  <si>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</si>
  <si>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</si>
  <si>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</si>
  <si>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</si>
  <si>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</si>
  <si>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</si>
  <si>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</si>
  <si>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</si>
  <si>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</si>
  <si>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</si>
  <si>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</si>
  <si>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</si>
  <si>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</si>
  <si>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</si>
  <si>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</si>
  <si>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</si>
  <si>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</si>
  <si>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</si>
  <si>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</si>
  <si>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</si>
  <si>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</si>
  <si>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</si>
  <si>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</si>
  <si>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</si>
  <si>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</si>
  <si>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</si>
  <si>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</si>
  <si>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</si>
  <si>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</si>
  <si>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</si>
  <si>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</si>
  <si>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</si>
  <si>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</si>
  <si>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</si>
  <si>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</si>
  <si>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</si>
  <si>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</si>
  <si>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</si>
  <si>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</si>
  <si>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</si>
  <si>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</si>
  <si>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</si>
  <si>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</si>
  <si>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</si>
  <si>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</si>
  <si>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</si>
  <si>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</si>
  <si>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</si>
  <si>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</si>
  <si>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</si>
  <si>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</si>
  <si>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</si>
  <si>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</si>
  <si>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</si>
  <si>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</si>
  <si>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</si>
  <si>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</si>
  <si>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</si>
  <si>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</si>
  <si>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</si>
  <si>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</si>
  <si>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</si>
  <si>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</si>
  <si>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</si>
  <si>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</si>
  <si>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</si>
  <si>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</si>
  <si>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</si>
  <si>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</si>
  <si>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</si>
  <si>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</si>
  <si>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</si>
  <si>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</si>
  <si>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</si>
  <si>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</si>
  <si>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</si>
  <si>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</si>
  <si>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</si>
  <si>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</si>
  <si>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</si>
  <si>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</si>
  <si>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</si>
  <si>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</si>
  <si>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</si>
  <si>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</si>
  <si>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</si>
  <si>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</si>
  <si>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</si>
  <si>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</si>
  <si>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</si>
  <si>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</si>
  <si>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</si>
  <si>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</si>
  <si>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</si>
  <si>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</si>
  <si>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</si>
  <si>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</si>
  <si>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</si>
  <si>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</si>
  <si>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</si>
  <si>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</si>
  <si>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</si>
  <si>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</si>
  <si>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</si>
  <si>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</si>
  <si>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</si>
  <si>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</si>
  <si>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</si>
  <si>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</si>
  <si>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</si>
  <si>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</si>
  <si>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</si>
  <si>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</si>
  <si>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</si>
  <si>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</si>
  <si>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</si>
  <si>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</si>
  <si>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</si>
  <si>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</si>
  <si>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</si>
  <si>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</si>
  <si>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</si>
  <si>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</si>
  <si>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</si>
  <si>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</si>
  <si>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</si>
  <si>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</si>
  <si>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</si>
  <si>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</si>
  <si>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</si>
  <si>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</si>
  <si>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</si>
  <si>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</si>
  <si>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</si>
  <si>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</si>
  <si>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</si>
  <si>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</si>
  <si>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</si>
  <si>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</si>
  <si>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</si>
  <si>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</si>
  <si>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</si>
  <si>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</si>
  <si>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</si>
  <si>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</si>
  <si>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</si>
  <si>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</si>
  <si>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</si>
  <si>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</si>
  <si>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</si>
  <si>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</si>
  <si>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</si>
  <si>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</si>
  <si>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</si>
  <si>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</si>
  <si>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</si>
  <si>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</si>
  <si>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</si>
  <si>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</si>
  <si>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</si>
  <si>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</si>
  <si>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</si>
  <si>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</si>
  <si>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</si>
  <si>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</si>
  <si>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</si>
  <si>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</si>
  <si>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</si>
  <si>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</si>
  <si>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</si>
  <si>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</si>
  <si>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</si>
  <si>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</si>
  <si>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</si>
  <si>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</si>
  <si>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</si>
  <si>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</si>
  <si>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</si>
  <si>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</si>
  <si>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</si>
  <si>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</si>
  <si>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</si>
  <si>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</si>
  <si>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</si>
  <si>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</si>
  <si>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</si>
  <si>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</si>
  <si>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</si>
  <si>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</si>
  <si>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</si>
  <si>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</si>
  <si>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</si>
  <si>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</si>
  <si>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</si>
  <si>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</si>
  <si>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</si>
  <si>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</si>
  <si>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</si>
  <si>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</si>
  <si>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</si>
  <si>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</si>
  <si>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</si>
  <si>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</si>
  <si>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</si>
  <si>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</si>
  <si>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</si>
  <si>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</si>
  <si>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</si>
  <si>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</si>
  <si>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</si>
  <si>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</si>
  <si>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</si>
  <si>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</si>
  <si>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</si>
  <si>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</si>
  <si>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</si>
  <si>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</si>
  <si>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</si>
  <si>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</si>
  <si>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</si>
  <si>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</si>
  <si>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</si>
  <si>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</si>
  <si>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</si>
  <si>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</si>
  <si>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</si>
  <si>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</si>
  <si>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</si>
  <si>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</si>
  <si>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</si>
  <si>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</si>
  <si>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</si>
  <si>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</si>
  <si>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</si>
  <si>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</si>
  <si>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</si>
  <si>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</si>
  <si>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</si>
  <si>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</si>
  <si>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</si>
  <si>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</si>
  <si>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</si>
  <si>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</si>
  <si>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</si>
  <si>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</si>
  <si>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</si>
  <si>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</si>
  <si>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</si>
  <si>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</si>
  <si>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</si>
  <si>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</si>
  <si>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</si>
  <si>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</si>
  <si>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</si>
  <si>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</si>
  <si>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</si>
  <si>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</si>
  <si>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</si>
  <si>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</si>
  <si>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</si>
  <si>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</si>
  <si>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</si>
  <si>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</si>
  <si>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</si>
  <si>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</si>
  <si>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</si>
  <si>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</si>
  <si>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</si>
  <si>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</si>
  <si>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</si>
  <si>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</si>
  <si>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</si>
  <si>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</si>
  <si>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</si>
  <si>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</si>
  <si>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</si>
  <si>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</si>
  <si>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</si>
  <si>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</si>
  <si>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</si>
  <si>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</si>
  <si>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</si>
  <si>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</si>
  <si>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</si>
  <si>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</si>
  <si>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</si>
  <si>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</si>
  <si>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</si>
  <si>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</si>
  <si>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</si>
  <si>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</si>
  <si>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</si>
  <si>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</si>
  <si>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</si>
  <si>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</si>
  <si>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</si>
  <si>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</si>
  <si>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</si>
  <si>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</si>
  <si>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</si>
  <si>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</si>
  <si>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</si>
  <si>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</si>
  <si>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</si>
  <si>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</si>
  <si>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</si>
  <si>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</si>
  <si>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</si>
  <si>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</si>
  <si>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</si>
  <si>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</si>
  <si>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</si>
  <si>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</si>
  <si>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</si>
  <si>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</si>
  <si>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</si>
  <si>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</si>
  <si>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</si>
  <si>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</si>
  <si>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</si>
  <si>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</si>
  <si>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</si>
  <si>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</si>
  <si>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</si>
  <si>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</si>
  <si>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</si>
  <si>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</si>
  <si>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</si>
  <si>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</si>
  <si>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</si>
  <si>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</si>
  <si>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</si>
  <si>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</si>
  <si>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</si>
  <si>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</si>
  <si>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</si>
  <si>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</si>
  <si>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</si>
  <si>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</si>
  <si>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</si>
  <si>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</si>
  <si>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</si>
  <si>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</si>
  <si>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</si>
  <si>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</si>
  <si>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</si>
  <si>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</si>
  <si>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</si>
  <si>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</si>
  <si>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</si>
  <si>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</si>
  <si>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</si>
  <si>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</si>
  <si>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</si>
  <si>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</si>
  <si>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</si>
  <si>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</si>
  <si>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</si>
  <si>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</si>
  <si>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</si>
  <si>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</si>
  <si>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</si>
  <si>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</si>
  <si>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</si>
  <si>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</si>
  <si>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</si>
  <si>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</si>
  <si>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</si>
  <si>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</si>
  <si>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</si>
  <si>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</si>
  <si>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</si>
  <si>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</si>
  <si>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</si>
  <si>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</si>
  <si>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</si>
  <si>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</si>
  <si>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</si>
  <si>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</si>
  <si>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</si>
  <si>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</si>
  <si>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</si>
  <si>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</si>
  <si>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</si>
  <si>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</si>
  <si>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</si>
  <si>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</si>
  <si>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</si>
  <si>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</si>
  <si>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</si>
  <si>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</si>
  <si>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</si>
  <si>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</si>
  <si>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</si>
  <si>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</si>
  <si>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</si>
  <si>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</si>
  <si>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</si>
  <si>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</si>
  <si>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</si>
  <si>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</si>
  <si>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</si>
  <si>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</si>
  <si>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</si>
  <si>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</si>
  <si>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</si>
  <si>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</si>
  <si>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</si>
  <si>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</si>
  <si>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</si>
  <si>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</si>
  <si>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</si>
  <si>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</si>
  <si>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</si>
  <si>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</si>
  <si>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</si>
  <si>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</si>
  <si>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</si>
  <si>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</si>
  <si>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</si>
  <si>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</si>
  <si>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</si>
  <si>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</si>
  <si>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</si>
  <si>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</si>
  <si>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</si>
  <si>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</si>
  <si>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</si>
  <si>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</si>
  <si>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</si>
  <si>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</si>
  <si>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</si>
  <si>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</si>
  <si>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</si>
  <si>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</si>
  <si>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</si>
  <si>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</si>
  <si>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</si>
  <si>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</si>
  <si>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</si>
  <si>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</si>
  <si>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</si>
  <si>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</si>
  <si>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</si>
  <si>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</si>
  <si>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</si>
  <si>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</si>
  <si>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</si>
  <si>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</si>
  <si>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</si>
  <si>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</si>
  <si>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</si>
  <si>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</si>
  <si>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</si>
  <si>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</si>
  <si>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</si>
  <si>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</si>
  <si>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</si>
  <si>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</si>
  <si>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</si>
  <si>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</si>
  <si>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</si>
  <si>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</si>
  <si>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</si>
  <si>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</si>
  <si>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</si>
  <si>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</si>
  <si>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</si>
  <si>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</si>
  <si>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</si>
  <si>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</si>
  <si>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</si>
  <si>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</si>
  <si>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</si>
  <si>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</si>
  <si>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</si>
  <si>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</si>
  <si>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</si>
  <si>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</si>
  <si>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</si>
  <si>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</si>
  <si>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</si>
  <si>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</si>
  <si>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</si>
  <si>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</si>
  <si>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</si>
  <si>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</si>
  <si>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</si>
  <si>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</si>
  <si>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</si>
  <si>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</si>
  <si>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</si>
  <si>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</si>
  <si>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</si>
  <si>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</si>
  <si>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</si>
  <si>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</si>
  <si>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</si>
  <si>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</si>
  <si>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</si>
  <si>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</si>
  <si>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</si>
  <si>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</si>
  <si>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</si>
  <si>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</si>
  <si>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</si>
  <si>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</si>
  <si>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</si>
  <si>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</si>
  <si>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</si>
  <si>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</si>
  <si>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</si>
  <si>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</si>
  <si>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</si>
  <si>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</si>
  <si>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</si>
  <si>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</si>
  <si>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</si>
  <si>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</si>
  <si>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</si>
  <si>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</si>
  <si>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</si>
  <si>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</si>
  <si>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</si>
  <si>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</si>
  <si>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</si>
  <si>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</si>
  <si>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</si>
  <si>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</si>
  <si>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</si>
  <si>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</si>
  <si>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</si>
  <si>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</si>
  <si>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</si>
  <si>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</si>
  <si>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</si>
  <si>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</si>
  <si>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</si>
  <si>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</si>
  <si>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</si>
  <si>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</si>
  <si>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</si>
  <si>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</si>
  <si>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</si>
  <si>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</si>
  <si>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</si>
  <si>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</si>
  <si>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</si>
  <si>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</si>
  <si>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</si>
  <si>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</si>
  <si>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</si>
  <si>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</si>
  <si>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</si>
  <si>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</si>
  <si>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</si>
  <si>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</si>
  <si>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</si>
  <si>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</si>
  <si>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</si>
  <si>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</si>
  <si>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</si>
  <si>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</si>
  <si>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</si>
  <si>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</si>
  <si>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</si>
  <si>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</si>
  <si>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</si>
  <si>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</si>
  <si>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</si>
  <si>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</si>
  <si>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</si>
  <si>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</si>
  <si>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</si>
  <si>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</si>
  <si>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</si>
  <si>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</si>
  <si>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</si>
  <si>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</si>
  <si>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</si>
  <si>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</si>
  <si>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</si>
  <si>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</si>
  <si>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</si>
  <si>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</si>
  <si>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</si>
  <si>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</si>
  <si>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</si>
  <si>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</si>
  <si>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</si>
  <si>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</si>
  <si>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</si>
  <si>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</si>
  <si>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</si>
  <si>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</si>
  <si>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</si>
  <si>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</si>
  <si>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</si>
  <si>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</si>
  <si>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</si>
  <si>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</si>
  <si>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</si>
  <si>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</si>
  <si>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</si>
  <si>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</si>
  <si>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</si>
  <si>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</si>
  <si>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</si>
  <si>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</si>
  <si>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</si>
  <si>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</si>
  <si>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</si>
  <si>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</si>
  <si>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</si>
  <si>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</si>
  <si>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</si>
  <si>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</si>
  <si>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</si>
  <si>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</si>
  <si>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</si>
  <si>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</si>
  <si>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</si>
  <si>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</si>
  <si>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</si>
  <si>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</si>
  <si>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</si>
  <si>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</si>
  <si>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</si>
  <si>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</si>
  <si>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</si>
  <si>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</si>
  <si>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</si>
  <si>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</si>
  <si>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</si>
  <si>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</si>
  <si>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</si>
  <si>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</si>
  <si>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</si>
  <si>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</si>
  <si>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</si>
  <si>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</si>
  <si>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</si>
  <si>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</si>
  <si>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</si>
  <si>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</si>
  <si>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</si>
  <si>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</si>
  <si>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</si>
  <si>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</si>
  <si>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</si>
  <si>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</si>
  <si>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</si>
  <si>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</si>
  <si>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</si>
  <si>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</si>
  <si>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</si>
  <si>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</si>
  <si>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</si>
  <si>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</si>
  <si>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</si>
  <si>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</si>
  <si>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</si>
  <si>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</si>
  <si>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</si>
  <si>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</si>
  <si>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</si>
  <si>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</si>
  <si>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</si>
  <si>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</si>
  <si>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</si>
  <si>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</si>
  <si>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</si>
  <si>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</si>
  <si>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</si>
  <si>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</si>
  <si>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</si>
  <si>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</si>
  <si>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</si>
  <si>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</si>
  <si>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</si>
  <si>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</si>
  <si>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</si>
  <si>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</si>
  <si>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</si>
  <si>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</si>
  <si>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</si>
  <si>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</si>
  <si>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</si>
  <si>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</si>
  <si>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</si>
  <si>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</si>
  <si>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</si>
  <si>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</si>
  <si>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</si>
  <si>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</si>
  <si>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</si>
  <si>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</si>
  <si>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</si>
  <si>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</si>
  <si>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</si>
  <si>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</si>
  <si>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</si>
  <si>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</si>
  <si>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</si>
  <si>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</si>
  <si>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</si>
  <si>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</si>
  <si>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</si>
  <si>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</si>
  <si>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</si>
  <si>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</si>
  <si>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</si>
  <si>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</si>
  <si>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</si>
  <si>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</si>
  <si>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</si>
  <si>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</si>
  <si>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</si>
  <si>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</si>
  <si>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</si>
  <si>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</si>
  <si>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</si>
  <si>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</si>
  <si>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</si>
  <si>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</si>
  <si>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</si>
  <si>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</si>
  <si>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</si>
  <si>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</si>
  <si>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</si>
  <si>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</si>
  <si>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</si>
  <si>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</si>
  <si>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</si>
  <si>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</si>
  <si>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</si>
  <si>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</si>
  <si>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</si>
  <si>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</si>
  <si>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</si>
  <si>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</si>
  <si>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</si>
  <si>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</si>
  <si>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</si>
  <si>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</si>
  <si>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</si>
  <si>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</si>
  <si>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</si>
  <si>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</si>
  <si>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</si>
  <si>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</si>
  <si>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</si>
  <si>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</si>
  <si>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</si>
  <si>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</si>
  <si>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</si>
  <si>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</si>
  <si>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</si>
  <si>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</si>
  <si>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</si>
  <si>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</si>
  <si>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</si>
  <si>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</si>
  <si>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</si>
  <si>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</si>
  <si>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</si>
  <si>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</si>
  <si>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</si>
  <si>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</si>
  <si>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</si>
  <si>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</si>
  <si>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</si>
  <si>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</si>
  <si>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</si>
  <si>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</si>
  <si>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</si>
  <si>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</si>
  <si>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</si>
  <si>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</si>
  <si>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</si>
  <si>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</si>
  <si>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</si>
  <si>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</si>
  <si>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</si>
  <si>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</si>
  <si>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</si>
  <si>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</si>
  <si>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</si>
  <si>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</si>
  <si>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</si>
  <si>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</si>
  <si>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</si>
  <si>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</si>
  <si>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</si>
  <si>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</si>
  <si>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</si>
  <si>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</si>
  <si>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</si>
  <si>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</si>
  <si>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</si>
  <si>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</si>
  <si>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</si>
  <si>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</si>
  <si>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</si>
  <si>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</si>
  <si>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</si>
  <si>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</si>
  <si>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</si>
  <si>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</si>
  <si>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</si>
  <si>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</si>
  <si>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</si>
  <si>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</si>
  <si>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</si>
  <si>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</si>
  <si>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</si>
  <si>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</si>
  <si>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</si>
  <si>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</si>
  <si>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</si>
  <si>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</si>
  <si>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</si>
  <si>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</si>
  <si>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</si>
  <si>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</si>
  <si>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</si>
  <si>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</si>
  <si>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</si>
  <si>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</si>
  <si>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</si>
  <si>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</si>
  <si>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</si>
  <si>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</si>
  <si>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</si>
  <si>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</si>
  <si>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</si>
  <si>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r>
      <rPr>
        <sz val="10"/>
        <color indexed="22"/>
        <rFont val="Arial"/>
        <family val="2"/>
        <charset val="204"/>
      </rPr>
      <t xml:space="preserve">ЗПКОНПИ </t>
    </r>
    <r>
      <rPr>
        <b/>
        <sz val="10"/>
        <color indexed="22"/>
        <rFont val="Arial"/>
        <family val="2"/>
        <charset val="204"/>
      </rPr>
      <t>към датата на встъпване в длъжност</t>
    </r>
  </si>
  <si>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</si>
  <si>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</si>
  <si>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</si>
  <si>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</si>
  <si>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</si>
  <si>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</si>
  <si>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</si>
  <si>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</si>
  <si>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</si>
  <si>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</si>
  <si>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</si>
  <si>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</si>
  <si>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</si>
  <si>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</si>
  <si>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</si>
  <si>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</si>
  <si>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</si>
  <si>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</si>
  <si>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</si>
  <si>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</si>
  <si>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</si>
  <si>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</si>
  <si>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Образецът на декларацията е публикуван на интернет страницата на Комисията на адрес: www.caciaf.bg за ползване от декларатора.</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</si>
  <si>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на ръка или по пощата с обратна разписка на адрес: София 1000, пл. „Света Неделя“ № 6, КПКОНПИ, за дирекция „Публичен регистър“. Декларацията може да се подаде и по електронната поща на адрес: publicregistry@caciaf.bg, само когато деклараторът притежава електронен подпис в съответствие със Закона за електронния документ и електронните удостоверителни услуги.</t>
  </si>
  <si>
    <t>4. Лицата по чл. 6, ал. 1 има достъп да регистъра относно личните си декларации на адрес: София, пл. „Света Неделя“ № 6, КПКОНПИ.</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</si>
  <si>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</si>
  <si>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5. Всяко лице има право на достъп да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www.caciaf.bg</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</si>
  <si>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</si>
  <si>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Декларацията се попълва на електронен носител, след което се разпечатва на хартиен носител и се подписва от декларатора.</t>
  </si>
  <si>
    <t>2. Лицата по чл. 6, ал. 1 от закона са длъжни да декларират пред КПКОНПИ своето имущество и интереси, имуществото и доходите на своите съпрузи/съпруги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</si>
  <si>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v7.0b</t>
  </si>
  <si>
    <t>Лорита Божкова Христова</t>
  </si>
  <si>
    <t>Община Самоков</t>
  </si>
  <si>
    <t>кмет с. Говедарци</t>
  </si>
  <si>
    <t>МВР София област</t>
  </si>
  <si>
    <t>Христо Петров Христов</t>
  </si>
  <si>
    <t>28.04.2023</t>
  </si>
  <si>
    <t>[28.04.2023.09:43:13/paskov]: Запис диск, APP: 14.0.7268, OS: Windows (64-bit) NT 6.02</t>
  </si>
  <si>
    <t>община Самоков с. Говедраци</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</si>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</sst>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2" formatCode="00"/>
    <numFmt numFmtId="200" formatCode="[Red][&lt;=0]General;General"/>
    <numFmt numFmtId="202" formatCode="[Red][&lt;0]General;General"/>
    <numFmt numFmtId="203" formatCode="dd\.mm\.yyyy"/>
  </numFmts>
  <fonts count="46"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22"/>
      <name val="Arial"/>
      <family val="2"/>
      <charset val="204"/>
    </font>
    <font>
      <b/>
      <sz val="10"/>
      <color indexed="2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rgb="FF000000"/>
      <name val="Arial"/>
      <family val="2"/>
      <charset val="204"/>
    </font>
    <font>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8"/>
      <color rgb="FFC0C0C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495">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0"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3"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8" fillId="4" borderId="14" xfId="0" applyFont="1" applyFill="1" applyBorder="1" applyAlignment="1" applyProtection="1">
      <alignment horizontal="center"/>
    </xf>
    <xf numFmtId="0" fontId="38" fillId="4" borderId="23" xfId="0" applyFont="1" applyFill="1" applyBorder="1" applyAlignment="1" applyProtection="1">
      <alignment horizontal="center"/>
    </xf>
    <xf numFmtId="0" fontId="38" fillId="4" borderId="10" xfId="0" applyFont="1" applyFill="1" applyBorder="1" applyAlignment="1" applyProtection="1">
      <alignment horizontal="center"/>
    </xf>
    <xf numFmtId="0" fontId="38" fillId="4" borderId="7" xfId="0" applyFont="1" applyFill="1" applyBorder="1" applyAlignment="1" applyProtection="1">
      <alignment horizontal="center"/>
    </xf>
    <xf numFmtId="0" fontId="38" fillId="4" borderId="7" xfId="0" applyFont="1" applyFill="1" applyBorder="1" applyAlignment="1" applyProtection="1">
      <alignment horizontal="right"/>
    </xf>
    <xf numFmtId="1" fontId="39" fillId="4" borderId="7" xfId="0" applyNumberFormat="1" applyFont="1" applyFill="1" applyBorder="1" applyAlignment="1" applyProtection="1">
      <alignment shrinkToFit="1"/>
      <protection locked="0"/>
    </xf>
    <xf numFmtId="0" fontId="38" fillId="4" borderId="7" xfId="0" applyNumberFormat="1" applyFont="1" applyFill="1" applyBorder="1" applyAlignment="1" applyProtection="1">
      <alignment horizontal="center"/>
      <protection locked="0"/>
    </xf>
    <xf numFmtId="0" fontId="38" fillId="0" borderId="0" xfId="0" applyFont="1" applyProtection="1"/>
    <xf numFmtId="0" fontId="38" fillId="4" borderId="14" xfId="0" applyNumberFormat="1" applyFont="1" applyFill="1" applyBorder="1" applyAlignment="1" applyProtection="1">
      <alignment horizontal="center"/>
      <protection locked="0"/>
    </xf>
    <xf numFmtId="0" fontId="38" fillId="4" borderId="0" xfId="0" applyFont="1" applyFill="1" applyAlignment="1" applyProtection="1">
      <alignment horizontal="right"/>
    </xf>
    <xf numFmtId="200" fontId="38" fillId="5" borderId="7" xfId="0" applyNumberFormat="1" applyFont="1" applyFill="1" applyBorder="1" applyProtection="1"/>
    <xf numFmtId="0" fontId="38" fillId="4" borderId="14" xfId="0" applyFont="1" applyFill="1" applyBorder="1" applyAlignment="1" applyProtection="1">
      <alignment horizontal="right"/>
    </xf>
    <xf numFmtId="0" fontId="38" fillId="4" borderId="14" xfId="0" applyFont="1" applyFill="1" applyBorder="1" applyAlignment="1" applyProtection="1">
      <alignment horizontal="right" vertical="center"/>
    </xf>
    <xf numFmtId="1" fontId="39" fillId="4" borderId="14" xfId="0" applyNumberFormat="1" applyFont="1" applyFill="1" applyBorder="1" applyAlignment="1" applyProtection="1">
      <alignment shrinkToFit="1"/>
      <protection locked="0"/>
    </xf>
    <xf numFmtId="0" fontId="38" fillId="4" borderId="10" xfId="0" applyFont="1" applyFill="1" applyBorder="1" applyAlignment="1" applyProtection="1">
      <alignment horizontal="right"/>
    </xf>
    <xf numFmtId="0" fontId="38" fillId="5" borderId="7" xfId="0" applyFont="1" applyFill="1" applyBorder="1" applyProtection="1"/>
    <xf numFmtId="0" fontId="38" fillId="4" borderId="7" xfId="0" applyFont="1" applyFill="1" applyBorder="1" applyProtection="1"/>
    <xf numFmtId="202" fontId="38" fillId="4" borderId="7" xfId="0" applyNumberFormat="1" applyFont="1" applyFill="1" applyBorder="1" applyProtection="1"/>
    <xf numFmtId="0" fontId="40" fillId="4" borderId="24" xfId="0" applyFont="1" applyFill="1" applyBorder="1" applyProtection="1"/>
    <xf numFmtId="0" fontId="40" fillId="4" borderId="24" xfId="0" applyFont="1" applyFill="1" applyBorder="1" applyAlignment="1" applyProtection="1">
      <alignment horizontal="right"/>
    </xf>
    <xf numFmtId="49" fontId="41" fillId="4" borderId="16" xfId="0" applyNumberFormat="1" applyFont="1" applyFill="1" applyBorder="1" applyProtection="1"/>
    <xf numFmtId="0" fontId="40" fillId="4" borderId="0" xfId="0" applyFont="1" applyFill="1" applyBorder="1" applyAlignment="1" applyProtection="1">
      <alignment horizontal="center"/>
    </xf>
    <xf numFmtId="0" fontId="40" fillId="4" borderId="0" xfId="0" applyFont="1" applyFill="1" applyBorder="1" applyAlignment="1" applyProtection="1">
      <alignment horizontal="right"/>
    </xf>
    <xf numFmtId="192" fontId="40" fillId="4" borderId="16" xfId="0" applyNumberFormat="1" applyFont="1" applyFill="1" applyBorder="1" applyAlignment="1" applyProtection="1">
      <alignment horizontal="left"/>
    </xf>
    <xf numFmtId="0" fontId="40" fillId="4" borderId="25" xfId="0" applyFont="1" applyFill="1" applyBorder="1" applyProtection="1"/>
    <xf numFmtId="0" fontId="40" fillId="4" borderId="26" xfId="0" applyFont="1" applyFill="1" applyBorder="1" applyAlignment="1" applyProtection="1">
      <alignment horizontal="center"/>
    </xf>
    <xf numFmtId="0" fontId="40" fillId="4" borderId="5" xfId="0" applyFont="1" applyFill="1" applyBorder="1" applyProtection="1"/>
    <xf numFmtId="192" fontId="42" fillId="4" borderId="16" xfId="0" applyNumberFormat="1" applyFont="1" applyFill="1" applyBorder="1" applyAlignment="1" applyProtection="1">
      <alignment horizontal="left"/>
      <protection locked="0"/>
    </xf>
    <xf numFmtId="0" fontId="40" fillId="4" borderId="0" xfId="0" applyFont="1" applyFill="1" applyBorder="1" applyProtection="1"/>
    <xf numFmtId="0" fontId="40" fillId="4" borderId="27" xfId="0" applyFont="1" applyFill="1" applyBorder="1" applyProtection="1"/>
    <xf numFmtId="0" fontId="38" fillId="4" borderId="24" xfId="0" applyFont="1" applyFill="1" applyBorder="1" applyProtection="1"/>
    <xf numFmtId="0" fontId="38" fillId="4" borderId="27" xfId="0" applyFont="1" applyFill="1" applyBorder="1" applyProtection="1"/>
    <xf numFmtId="0" fontId="40" fillId="4" borderId="28" xfId="0" applyFont="1" applyFill="1" applyBorder="1" applyProtection="1"/>
    <xf numFmtId="0" fontId="40" fillId="4" borderId="18" xfId="0" applyFont="1" applyFill="1" applyBorder="1" applyProtection="1"/>
    <xf numFmtId="0" fontId="36" fillId="0" borderId="0" xfId="0" applyFont="1"/>
    <xf numFmtId="0" fontId="38" fillId="4" borderId="24" xfId="0" applyFont="1" applyFill="1" applyBorder="1" applyAlignment="1" applyProtection="1">
      <alignment horizontal="center"/>
    </xf>
    <xf numFmtId="0" fontId="38" fillId="4" borderId="27"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18" xfId="0" applyFont="1" applyFill="1" applyBorder="1" applyAlignment="1" applyProtection="1">
      <alignment horizontal="right"/>
    </xf>
    <xf numFmtId="0" fontId="38" fillId="4" borderId="18" xfId="0" applyFont="1" applyFill="1" applyBorder="1" applyAlignment="1" applyProtection="1"/>
    <xf numFmtId="0" fontId="40" fillId="4" borderId="28" xfId="0" applyFont="1" applyFill="1" applyBorder="1" applyProtection="1"/>
    <xf numFmtId="0" fontId="40" fillId="4" borderId="14" xfId="0" applyFont="1" applyFill="1" applyBorder="1" applyAlignment="1" applyProtection="1">
      <alignment horizontal="center"/>
    </xf>
    <xf numFmtId="0" fontId="40" fillId="4" borderId="23" xfId="0" applyFont="1" applyFill="1" applyBorder="1" applyAlignment="1" applyProtection="1">
      <alignment horizontal="center"/>
    </xf>
    <xf numFmtId="0" fontId="40" fillId="4" borderId="14" xfId="0" applyFont="1" applyFill="1" applyBorder="1" applyAlignment="1" applyProtection="1"/>
    <xf numFmtId="0" fontId="40" fillId="4" borderId="27" xfId="0" applyFont="1" applyFill="1" applyBorder="1" applyAlignment="1" applyProtection="1">
      <alignment horizontal="center"/>
    </xf>
    <xf numFmtId="0" fontId="40" fillId="4" borderId="23" xfId="0" applyFont="1" applyFill="1" applyBorder="1" applyAlignment="1" applyProtection="1"/>
    <xf numFmtId="0" fontId="40" fillId="4" borderId="10" xfId="0" applyFont="1" applyFill="1" applyBorder="1" applyAlignment="1" applyProtection="1">
      <alignment horizontal="center"/>
    </xf>
    <xf numFmtId="0" fontId="40" fillId="4" borderId="10" xfId="0" applyFont="1" applyFill="1" applyBorder="1" applyAlignment="1" applyProtection="1"/>
    <xf numFmtId="0" fontId="40" fillId="4" borderId="7"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7" xfId="0" applyFont="1" applyFill="1" applyBorder="1" applyAlignment="1" applyProtection="1">
      <alignment horizontal="right"/>
    </xf>
    <xf numFmtId="1" fontId="41" fillId="4" borderId="6" xfId="0" applyNumberFormat="1" applyFont="1" applyFill="1" applyBorder="1" applyAlignment="1" applyProtection="1">
      <alignment shrinkToFit="1"/>
    </xf>
    <xf numFmtId="1" fontId="41" fillId="4" borderId="7" xfId="0" applyNumberFormat="1" applyFont="1" applyFill="1" applyBorder="1" applyAlignment="1" applyProtection="1">
      <alignment shrinkToFit="1"/>
    </xf>
    <xf numFmtId="49" fontId="41" fillId="4" borderId="7" xfId="0" applyNumberFormat="1" applyFont="1" applyFill="1" applyBorder="1" applyAlignment="1" applyProtection="1">
      <alignment shrinkToFit="1"/>
    </xf>
    <xf numFmtId="1" fontId="43" fillId="4" borderId="7" xfId="0" applyNumberFormat="1" applyFont="1" applyFill="1" applyBorder="1" applyAlignment="1" applyProtection="1">
      <alignment shrinkToFit="1"/>
    </xf>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5" xfId="0" applyFont="1" applyFill="1" applyBorder="1" applyAlignment="1" applyProtection="1">
      <alignment horizontal="right"/>
    </xf>
    <xf numFmtId="49" fontId="41" fillId="4" borderId="12" xfId="0" applyNumberFormat="1" applyFont="1" applyFill="1" applyBorder="1" applyAlignment="1" applyProtection="1">
      <alignment shrinkToFit="1"/>
    </xf>
    <xf numFmtId="1" fontId="41" fillId="4" borderId="5" xfId="0" applyNumberFormat="1" applyFont="1" applyFill="1" applyBorder="1" applyAlignment="1" applyProtection="1">
      <alignment shrinkToFit="1"/>
    </xf>
    <xf numFmtId="49" fontId="41" fillId="4" borderId="5" xfId="0" applyNumberFormat="1" applyFont="1" applyFill="1" applyBorder="1" applyAlignment="1" applyProtection="1">
      <alignment shrinkToFit="1"/>
    </xf>
    <xf numFmtId="0" fontId="40" fillId="4" borderId="25" xfId="0" applyFont="1" applyFill="1" applyBorder="1" applyAlignment="1" applyProtection="1"/>
    <xf numFmtId="0" fontId="40" fillId="4" borderId="18" xfId="0" applyFont="1" applyFill="1" applyBorder="1" applyAlignment="1" applyProtection="1"/>
    <xf numFmtId="49" fontId="41" fillId="4" borderId="6" xfId="0" applyNumberFormat="1" applyFont="1" applyFill="1" applyBorder="1" applyAlignment="1" applyProtection="1">
      <alignment shrinkToFit="1"/>
    </xf>
    <xf numFmtId="49" fontId="41" fillId="4" borderId="7"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7" xfId="0" applyNumberFormat="1" applyFont="1" applyFill="1" applyBorder="1" applyAlignment="1" applyProtection="1">
      <alignment horizontal="left" shrinkToFit="1"/>
    </xf>
    <xf numFmtId="0" fontId="40" fillId="4" borderId="6" xfId="0" applyFont="1" applyFill="1" applyBorder="1" applyAlignment="1" applyProtection="1">
      <alignment horizontal="center"/>
    </xf>
    <xf numFmtId="0" fontId="40" fillId="4" borderId="26" xfId="0" applyFont="1" applyFill="1" applyBorder="1" applyAlignment="1" applyProtection="1"/>
    <xf numFmtId="0" fontId="40" fillId="4" borderId="14" xfId="0" applyFont="1" applyFill="1" applyBorder="1" applyProtection="1"/>
    <xf numFmtId="0" fontId="40" fillId="4" borderId="10" xfId="0" applyFont="1" applyFill="1" applyBorder="1" applyProtection="1"/>
    <xf numFmtId="200" fontId="41" fillId="4" borderId="7" xfId="0" applyNumberFormat="1" applyFont="1" applyFill="1" applyBorder="1" applyAlignment="1" applyProtection="1">
      <alignment shrinkToFit="1"/>
    </xf>
    <xf numFmtId="0" fontId="40" fillId="4" borderId="24" xfId="0" applyFont="1" applyFill="1" applyBorder="1" applyAlignment="1" applyProtection="1"/>
    <xf numFmtId="0" fontId="40" fillId="4" borderId="0" xfId="0" applyFont="1" applyFill="1" applyBorder="1" applyAlignment="1" applyProtection="1"/>
    <xf numFmtId="49" fontId="40" fillId="4" borderId="7" xfId="0" applyNumberFormat="1" applyFont="1" applyFill="1" applyBorder="1" applyAlignment="1" applyProtection="1">
      <alignment horizontal="center"/>
    </xf>
    <xf numFmtId="49" fontId="41" fillId="4" borderId="25" xfId="0" applyNumberFormat="1" applyFont="1" applyFill="1" applyBorder="1" applyAlignment="1" applyProtection="1">
      <alignment shrinkToFit="1"/>
    </xf>
    <xf numFmtId="0" fontId="40" fillId="4" borderId="13" xfId="0" applyFont="1" applyFill="1" applyBorder="1" applyAlignment="1" applyProtection="1"/>
    <xf numFmtId="0" fontId="40" fillId="4" borderId="29" xfId="0" applyFont="1" applyFill="1" applyBorder="1" applyAlignment="1" applyProtection="1"/>
    <xf numFmtId="0" fontId="40" fillId="4" borderId="14" xfId="0" applyFont="1" applyFill="1" applyBorder="1" applyAlignment="1" applyProtection="1">
      <alignment horizontal="left"/>
    </xf>
    <xf numFmtId="0" fontId="40" fillId="5" borderId="14" xfId="0" applyFont="1" applyFill="1" applyBorder="1" applyProtection="1"/>
    <xf numFmtId="0" fontId="40" fillId="5" borderId="28" xfId="0" applyFont="1" applyFill="1" applyBorder="1" applyProtection="1"/>
    <xf numFmtId="0" fontId="40" fillId="5" borderId="29" xfId="0" applyFont="1" applyFill="1" applyBorder="1" applyProtection="1"/>
    <xf numFmtId="0" fontId="40" fillId="5" borderId="10" xfId="0" applyFont="1" applyFill="1" applyBorder="1" applyProtection="1"/>
    <xf numFmtId="0" fontId="40" fillId="5" borderId="25" xfId="0" applyFont="1" applyFill="1" applyBorder="1" applyProtection="1"/>
    <xf numFmtId="0" fontId="40" fillId="5" borderId="26" xfId="0" applyFont="1" applyFill="1" applyBorder="1" applyProtection="1"/>
    <xf numFmtId="0" fontId="40" fillId="4" borderId="7" xfId="0" applyFont="1" applyFill="1" applyBorder="1" applyProtection="1"/>
    <xf numFmtId="0" fontId="40" fillId="4" borderId="23" xfId="0" applyFont="1" applyFill="1" applyBorder="1" applyProtection="1"/>
    <xf numFmtId="0" fontId="40" fillId="5" borderId="23" xfId="0" applyFont="1" applyFill="1" applyBorder="1" applyProtection="1"/>
    <xf numFmtId="0" fontId="40" fillId="5" borderId="27" xfId="0" applyFont="1" applyFill="1" applyBorder="1" applyProtection="1"/>
    <xf numFmtId="49" fontId="41" fillId="4" borderId="5" xfId="0" applyNumberFormat="1" applyFont="1" applyFill="1" applyBorder="1" applyAlignment="1" applyProtection="1">
      <alignment wrapText="1"/>
    </xf>
    <xf numFmtId="0" fontId="41" fillId="4" borderId="7" xfId="0" applyNumberFormat="1" applyFont="1" applyFill="1" applyBorder="1" applyAlignment="1" applyProtection="1">
      <alignment wrapText="1"/>
    </xf>
    <xf numFmtId="49" fontId="41" fillId="4" borderId="7" xfId="0" applyNumberFormat="1" applyFont="1" applyFill="1" applyBorder="1" applyAlignment="1" applyProtection="1">
      <alignment wrapText="1"/>
    </xf>
    <xf numFmtId="1" fontId="41" fillId="4" borderId="7" xfId="0" applyNumberFormat="1" applyFont="1" applyFill="1" applyBorder="1" applyAlignment="1" applyProtection="1">
      <alignment wrapText="1"/>
    </xf>
    <xf numFmtId="49" fontId="41" fillId="4" borderId="6" xfId="0" applyNumberFormat="1" applyFont="1" applyFill="1" applyBorder="1" applyAlignment="1" applyProtection="1">
      <alignment wrapText="1"/>
    </xf>
    <xf numFmtId="49" fontId="7" fillId="4" borderId="0" xfId="0" applyNumberFormat="1" applyFont="1" applyFill="1"/>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3" xfId="0" applyNumberFormat="1" applyFont="1" applyFill="1" applyBorder="1" applyAlignment="1">
      <alignment horizontal="center"/>
    </xf>
    <xf numFmtId="49" fontId="14" fillId="4" borderId="1" xfId="0" applyNumberFormat="1" applyFont="1" applyFill="1" applyBorder="1" applyAlignment="1">
      <alignment horizontal="center"/>
    </xf>
    <xf numFmtId="49" fontId="7" fillId="4" borderId="4" xfId="0" applyNumberFormat="1" applyFont="1" applyFill="1" applyBorder="1" applyAlignment="1">
      <alignment horizontal="center"/>
    </xf>
    <xf numFmtId="49" fontId="35"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9" fillId="4" borderId="20" xfId="0" applyNumberFormat="1" applyFont="1" applyFill="1" applyBorder="1" applyProtection="1">
      <protection locked="0"/>
    </xf>
    <xf numFmtId="49" fontId="9" fillId="4" borderId="33" xfId="0" applyNumberFormat="1" applyFont="1" applyFill="1" applyBorder="1" applyProtection="1">
      <protection locked="0"/>
    </xf>
    <xf numFmtId="49" fontId="9" fillId="4" borderId="1" xfId="0" applyNumberFormat="1" applyFont="1" applyFill="1" applyBorder="1" applyProtection="1">
      <protection locked="0"/>
    </xf>
    <xf numFmtId="49" fontId="8" fillId="4" borderId="0" xfId="0" applyNumberFormat="1" applyFont="1" applyFill="1" applyAlignment="1">
      <alignment horizontal="center" vertical="center"/>
    </xf>
    <xf numFmtId="49" fontId="22" fillId="4" borderId="0" xfId="0" applyNumberFormat="1" applyFont="1" applyFill="1" applyAlignment="1">
      <alignment horizontal="center"/>
    </xf>
    <xf numFmtId="49" fontId="23"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1" xfId="0" applyNumberFormat="1" applyFont="1" applyFill="1" applyBorder="1"/>
    <xf numFmtId="49" fontId="7" fillId="4" borderId="4" xfId="0" applyNumberFormat="1" applyFont="1" applyFill="1" applyBorder="1"/>
    <xf numFmtId="49" fontId="7" fillId="4" borderId="32"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3"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1"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2"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0" fontId="4" fillId="4" borderId="0" xfId="0" applyNumberFormat="1" applyFont="1" applyFill="1" applyProtection="1"/>
    <xf numFmtId="0" fontId="0" fillId="4" borderId="0" xfId="0" applyNumberFormat="1" applyFill="1" applyProtection="1"/>
    <xf numFmtId="0" fontId="0" fillId="4" borderId="0" xfId="0" applyNumberFormat="1" applyFill="1" applyBorder="1" applyProtection="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0" borderId="6" xfId="0" applyBorder="1" applyAlignment="1">
      <alignment horizontal="center"/>
    </xf>
    <xf numFmtId="0" fontId="0" fillId="4" borderId="0" xfId="0" applyNumberFormat="1" applyFill="1" applyAlignment="1" applyProtection="1"/>
    <xf numFmtId="0" fontId="0" fillId="0" borderId="0" xfId="0" applyAlignment="1" applyProtection="1"/>
    <xf numFmtId="0" fontId="4" fillId="4" borderId="0" xfId="0" applyNumberFormat="1" applyFont="1" applyFill="1" applyAlignment="1" applyProtection="1"/>
    <xf numFmtId="0" fontId="0" fillId="0" borderId="0" xfId="0" applyAlignment="1"/>
    <xf numFmtId="49" fontId="0" fillId="4" borderId="12" xfId="0" applyNumberFormat="1" applyFill="1" applyBorder="1" applyAlignment="1" applyProtection="1">
      <alignment horizontal="left"/>
      <protection locked="0"/>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0" fillId="0" borderId="12" xfId="0" applyBorder="1" applyAlignment="1">
      <alignment horizontal="center"/>
    </xf>
    <xf numFmtId="0" fontId="0" fillId="4" borderId="18" xfId="0" applyNumberFormat="1" applyFill="1" applyBorder="1" applyProtection="1"/>
    <xf numFmtId="49" fontId="0" fillId="4" borderId="5" xfId="0" applyNumberFormat="1" applyFill="1" applyBorder="1" applyAlignment="1" applyProtection="1">
      <alignment horizontal="left"/>
      <protection locked="0"/>
    </xf>
    <xf numFmtId="0" fontId="0" fillId="4" borderId="28" xfId="0" applyNumberFormat="1" applyFill="1" applyBorder="1" applyProtection="1"/>
    <xf numFmtId="0" fontId="0" fillId="4" borderId="25" xfId="0" applyNumberFormat="1" applyFill="1" applyBorder="1" applyProtection="1"/>
    <xf numFmtId="0" fontId="2" fillId="4" borderId="18" xfId="0" applyNumberFormat="1" applyFont="1" applyFill="1" applyBorder="1" applyProtection="1"/>
    <xf numFmtId="49" fontId="4" fillId="4" borderId="5" xfId="0" applyNumberFormat="1" applyFon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0" fontId="0" fillId="4" borderId="27" xfId="0" applyNumberFormat="1" applyFill="1" applyBorder="1" applyProtection="1"/>
    <xf numFmtId="0" fontId="0" fillId="4" borderId="24" xfId="0" applyNumberFormat="1" applyFill="1" applyBorder="1" applyProtection="1"/>
    <xf numFmtId="0" fontId="4" fillId="4" borderId="0" xfId="0" applyNumberFormat="1" applyFont="1" applyFill="1" applyAlignment="1" applyProtection="1">
      <alignment wrapText="1"/>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0" fontId="2" fillId="4" borderId="0" xfId="0" applyNumberFormat="1" applyFont="1" applyFill="1" applyBorder="1" applyAlignment="1" applyProtection="1">
      <alignment wrapText="1"/>
    </xf>
    <xf numFmtId="0" fontId="0" fillId="0" borderId="18" xfId="0" applyBorder="1" applyAlignment="1"/>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0" fontId="0" fillId="5" borderId="25" xfId="0" applyNumberFormat="1" applyFill="1" applyBorder="1" applyProtection="1"/>
    <xf numFmtId="0" fontId="0" fillId="5" borderId="18" xfId="0" applyNumberFormat="1" applyFill="1" applyBorder="1" applyProtection="1"/>
    <xf numFmtId="0" fontId="0" fillId="5" borderId="26" xfId="0" applyNumberFormat="1" applyFill="1" applyBorder="1" applyProtection="1"/>
    <xf numFmtId="49" fontId="0" fillId="4" borderId="6" xfId="0" applyNumberFormat="1" applyFill="1" applyBorder="1" applyAlignment="1" applyProtection="1">
      <alignment horizontal="left"/>
      <protection locked="0"/>
    </xf>
    <xf numFmtId="49" fontId="0" fillId="4" borderId="28" xfId="0" applyNumberFormat="1" applyFont="1" applyFill="1" applyBorder="1" applyAlignment="1" applyProtection="1">
      <alignment horizontal="left" vertical="top" wrapText="1"/>
      <protection locked="0"/>
    </xf>
    <xf numFmtId="49" fontId="1" fillId="4" borderId="13" xfId="0" applyNumberFormat="1" applyFont="1" applyFill="1" applyBorder="1" applyAlignment="1" applyProtection="1">
      <alignment horizontal="left" vertical="top" wrapText="1"/>
      <protection locked="0"/>
    </xf>
    <xf numFmtId="49" fontId="1" fillId="4" borderId="29" xfId="0" applyNumberFormat="1" applyFont="1" applyFill="1" applyBorder="1" applyAlignment="1" applyProtection="1">
      <alignment horizontal="left" vertical="top" wrapText="1"/>
      <protection locked="0"/>
    </xf>
    <xf numFmtId="49" fontId="1" fillId="4" borderId="25" xfId="0" applyNumberFormat="1" applyFont="1" applyFill="1" applyBorder="1" applyAlignment="1" applyProtection="1">
      <alignment horizontal="left" vertical="top" wrapText="1"/>
      <protection locked="0"/>
    </xf>
    <xf numFmtId="49" fontId="1" fillId="4" borderId="18" xfId="0" applyNumberFormat="1" applyFont="1" applyFill="1" applyBorder="1" applyAlignment="1" applyProtection="1">
      <alignment horizontal="left" vertical="top" wrapText="1"/>
      <protection locked="0"/>
    </xf>
    <xf numFmtId="49" fontId="1" fillId="4" borderId="26" xfId="0" applyNumberFormat="1" applyFont="1" applyFill="1" applyBorder="1" applyAlignment="1" applyProtection="1">
      <alignment horizontal="left" vertical="top" wrapText="1"/>
      <protection locked="0"/>
    </xf>
    <xf numFmtId="0" fontId="0" fillId="4" borderId="6" xfId="0" applyNumberFormat="1" applyFill="1" applyBorder="1" applyAlignment="1" applyProtection="1">
      <alignment horizontal="center"/>
    </xf>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ont="1" applyFill="1" applyBorder="1" applyAlignment="1" applyProtection="1">
      <alignment vertical="top" wrapText="1"/>
      <protection locked="0"/>
    </xf>
    <xf numFmtId="49" fontId="1" fillId="4" borderId="12" xfId="0" applyNumberFormat="1" applyFont="1" applyFill="1" applyBorder="1" applyAlignment="1" applyProtection="1">
      <alignment vertical="top" wrapText="1"/>
      <protection locked="0"/>
    </xf>
    <xf numFmtId="49" fontId="1" fillId="4" borderId="6" xfId="0" applyNumberFormat="1" applyFont="1" applyFill="1" applyBorder="1" applyAlignment="1" applyProtection="1">
      <alignment vertical="top" wrapText="1"/>
      <protection locked="0"/>
    </xf>
    <xf numFmtId="0" fontId="0" fillId="4" borderId="28" xfId="0" applyNumberFormat="1" applyFill="1" applyBorder="1" applyAlignment="1" applyProtection="1">
      <alignment horizontal="left" vertical="center" wrapText="1"/>
    </xf>
    <xf numFmtId="0" fontId="0" fillId="4" borderId="29" xfId="0" applyNumberFormat="1" applyFill="1" applyBorder="1" applyAlignment="1" applyProtection="1">
      <alignment horizontal="left" vertical="center" wrapText="1"/>
    </xf>
    <xf numFmtId="0" fontId="0" fillId="4" borderId="25"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6" xfId="0" applyNumberFormat="1" applyFill="1" applyBorder="1" applyAlignment="1" applyProtection="1">
      <alignment horizontal="left"/>
      <protection locked="0"/>
    </xf>
    <xf numFmtId="0" fontId="4" fillId="4" borderId="5" xfId="0" applyNumberFormat="1" applyFont="1" applyFill="1" applyBorder="1" applyAlignment="1" applyProtection="1">
      <alignment horizontal="center"/>
    </xf>
    <xf numFmtId="0" fontId="0" fillId="0" borderId="6" xfId="0" applyBorder="1"/>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0" xfId="0" applyFont="1" applyFill="1" applyBorder="1" applyAlignment="1" applyProtection="1">
      <alignment horizontal="center"/>
    </xf>
    <xf numFmtId="0" fontId="40" fillId="4" borderId="27" xfId="0" applyFont="1" applyFill="1" applyBorder="1" applyAlignment="1" applyProtection="1">
      <alignment horizontal="center"/>
    </xf>
    <xf numFmtId="49" fontId="41" fillId="4" borderId="5" xfId="0" applyNumberFormat="1" applyFont="1" applyFill="1" applyBorder="1" applyAlignment="1" applyProtection="1">
      <alignment shrinkToFit="1"/>
    </xf>
    <xf numFmtId="49" fontId="41" fillId="4" borderId="6" xfId="0" applyNumberFormat="1" applyFont="1" applyFill="1" applyBorder="1" applyAlignment="1" applyProtection="1">
      <alignment shrinkToFit="1"/>
    </xf>
    <xf numFmtId="49" fontId="41" fillId="4" borderId="12" xfId="0" applyNumberFormat="1" applyFont="1" applyFill="1" applyBorder="1" applyAlignment="1" applyProtection="1">
      <alignment shrinkToFit="1"/>
    </xf>
    <xf numFmtId="49" fontId="41" fillId="0" borderId="5" xfId="0" applyNumberFormat="1" applyFont="1" applyFill="1" applyBorder="1" applyAlignment="1" applyProtection="1">
      <alignment shrinkToFit="1"/>
    </xf>
    <xf numFmtId="49" fontId="41" fillId="0" borderId="6" xfId="0" applyNumberFormat="1" applyFont="1" applyFill="1" applyBorder="1" applyAlignment="1" applyProtection="1">
      <alignment shrinkToFit="1"/>
    </xf>
    <xf numFmtId="0" fontId="4" fillId="0" borderId="18" xfId="0" applyFont="1" applyFill="1" applyBorder="1" applyAlignment="1">
      <alignment horizontal="right"/>
    </xf>
    <xf numFmtId="0" fontId="0" fillId="0" borderId="18" xfId="0" applyFill="1" applyBorder="1" applyAlignment="1">
      <alignment horizontal="right"/>
    </xf>
    <xf numFmtId="0" fontId="40" fillId="4" borderId="13"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26"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6" xfId="0" applyFont="1" applyFill="1" applyBorder="1" applyAlignment="1" applyProtection="1">
      <alignment horizontal="center"/>
    </xf>
    <xf numFmtId="0" fontId="40" fillId="4" borderId="18" xfId="0" applyFont="1" applyFill="1" applyBorder="1" applyAlignment="1" applyProtection="1">
      <alignment horizontal="center"/>
    </xf>
    <xf numFmtId="0" fontId="4" fillId="4" borderId="18" xfId="0" applyFont="1" applyFill="1" applyBorder="1"/>
    <xf numFmtId="0" fontId="0" fillId="4" borderId="18" xfId="0" applyFill="1" applyBorder="1"/>
    <xf numFmtId="0" fontId="0" fillId="4" borderId="18" xfId="0" applyFill="1" applyBorder="1" applyAlignment="1">
      <alignment horizontal="right"/>
    </xf>
    <xf numFmtId="0" fontId="0" fillId="4" borderId="26" xfId="0" applyFill="1" applyBorder="1"/>
    <xf numFmtId="0" fontId="40" fillId="4" borderId="13" xfId="0" applyFont="1" applyFill="1" applyBorder="1" applyProtection="1"/>
    <xf numFmtId="0" fontId="40" fillId="4" borderId="29" xfId="0" applyFont="1" applyFill="1" applyBorder="1" applyProtection="1"/>
    <xf numFmtId="0" fontId="40" fillId="4" borderId="0" xfId="0" applyFont="1" applyFill="1" applyBorder="1" applyProtection="1"/>
    <xf numFmtId="0" fontId="40" fillId="4" borderId="27" xfId="0" applyFont="1" applyFill="1" applyBorder="1" applyProtection="1"/>
    <xf numFmtId="0" fontId="44" fillId="4" borderId="0" xfId="0" applyFont="1" applyFill="1" applyBorder="1" applyProtection="1"/>
    <xf numFmtId="0" fontId="44" fillId="4" borderId="27" xfId="0" applyFont="1" applyFill="1" applyBorder="1" applyProtection="1"/>
    <xf numFmtId="0" fontId="38" fillId="4" borderId="28" xfId="0" applyFont="1" applyFill="1" applyBorder="1" applyProtection="1"/>
    <xf numFmtId="0" fontId="38" fillId="4" borderId="13" xfId="0" applyFont="1" applyFill="1" applyBorder="1" applyProtection="1"/>
    <xf numFmtId="0" fontId="38" fillId="4" borderId="29" xfId="0" applyFont="1" applyFill="1" applyBorder="1" applyProtection="1"/>
    <xf numFmtId="0" fontId="38" fillId="4" borderId="24" xfId="0" applyFont="1" applyFill="1" applyBorder="1" applyProtection="1"/>
    <xf numFmtId="0" fontId="38" fillId="4" borderId="0" xfId="0" applyFont="1" applyFill="1" applyBorder="1" applyProtection="1"/>
    <xf numFmtId="0" fontId="38" fillId="4" borderId="27" xfId="0" applyFont="1" applyFill="1" applyBorder="1" applyProtection="1"/>
    <xf numFmtId="0" fontId="42" fillId="4" borderId="24" xfId="0" applyFont="1" applyFill="1" applyBorder="1" applyProtection="1"/>
    <xf numFmtId="0" fontId="42" fillId="4" borderId="0" xfId="0" applyFont="1" applyFill="1" applyBorder="1" applyProtection="1"/>
    <xf numFmtId="0" fontId="42" fillId="4" borderId="27" xfId="0" applyFont="1" applyFill="1" applyBorder="1" applyProtection="1"/>
    <xf numFmtId="0" fontId="0" fillId="4" borderId="13" xfId="0" applyFill="1" applyBorder="1" applyAlignment="1">
      <alignment horizontal="center"/>
    </xf>
    <xf numFmtId="0" fontId="40" fillId="4" borderId="28" xfId="0" applyFont="1" applyFill="1" applyBorder="1" applyProtection="1"/>
    <xf numFmtId="0" fontId="44" fillId="4" borderId="24" xfId="0" applyFont="1" applyFill="1" applyBorder="1" applyProtection="1"/>
    <xf numFmtId="0" fontId="0" fillId="4" borderId="0" xfId="0" applyFill="1"/>
    <xf numFmtId="0" fontId="38" fillId="4" borderId="16" xfId="0" applyFont="1" applyFill="1" applyBorder="1" applyProtection="1"/>
    <xf numFmtId="0" fontId="5" fillId="4" borderId="0" xfId="0" applyFont="1" applyFill="1"/>
    <xf numFmtId="0" fontId="4" fillId="4" borderId="0" xfId="0" applyFont="1" applyFill="1"/>
    <xf numFmtId="0" fontId="40" fillId="4" borderId="16" xfId="0" applyFont="1" applyFill="1" applyBorder="1" applyProtection="1"/>
    <xf numFmtId="0" fontId="42" fillId="4" borderId="24" xfId="0" applyFont="1" applyFill="1" applyBorder="1" applyAlignment="1" applyProtection="1">
      <alignment horizontal="distributed"/>
    </xf>
    <xf numFmtId="0" fontId="42" fillId="4" borderId="0" xfId="0" applyFont="1" applyFill="1" applyBorder="1" applyAlignment="1" applyProtection="1">
      <alignment horizontal="distributed"/>
    </xf>
    <xf numFmtId="49" fontId="42" fillId="4" borderId="5" xfId="0" applyNumberFormat="1" applyFont="1" applyFill="1" applyBorder="1" applyAlignment="1" applyProtection="1">
      <alignment horizontal="right"/>
    </xf>
    <xf numFmtId="49" fontId="42" fillId="4" borderId="12" xfId="0" applyNumberFormat="1" applyFont="1" applyFill="1" applyBorder="1" applyAlignment="1" applyProtection="1">
      <alignment horizontal="right"/>
    </xf>
    <xf numFmtId="49" fontId="42" fillId="4" borderId="6" xfId="0" applyNumberFormat="1" applyFont="1" applyFill="1" applyBorder="1" applyAlignment="1" applyProtection="1">
      <alignment horizontal="right"/>
    </xf>
    <xf numFmtId="0" fontId="4" fillId="4" borderId="0" xfId="0" applyFont="1" applyFill="1" applyAlignment="1"/>
    <xf numFmtId="0" fontId="0" fillId="4" borderId="0" xfId="0" applyFill="1" applyAlignment="1"/>
    <xf numFmtId="0" fontId="4" fillId="4" borderId="0" xfId="0" applyFont="1" applyFill="1" applyBorder="1"/>
    <xf numFmtId="0" fontId="40" fillId="4" borderId="16" xfId="0" applyNumberFormat="1" applyFont="1" applyFill="1" applyBorder="1" applyProtection="1"/>
    <xf numFmtId="0" fontId="5" fillId="4" borderId="18" xfId="0" applyFont="1" applyFill="1" applyBorder="1"/>
    <xf numFmtId="0" fontId="40" fillId="4" borderId="8" xfId="0" applyFont="1" applyFill="1" applyBorder="1" applyAlignment="1" applyProtection="1">
      <alignment horizontal="center"/>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4" fillId="4" borderId="13" xfId="0" applyFont="1" applyFill="1" applyBorder="1"/>
    <xf numFmtId="0" fontId="40" fillId="4" borderId="18" xfId="0" applyFont="1" applyFill="1" applyBorder="1" applyProtection="1"/>
    <xf numFmtId="0" fontId="40" fillId="4" borderId="26" xfId="0" applyFont="1" applyFill="1" applyBorder="1" applyProtection="1"/>
    <xf numFmtId="0" fontId="38" fillId="4" borderId="25"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26" xfId="0" applyFont="1" applyFill="1" applyBorder="1" applyAlignment="1" applyProtection="1">
      <alignment horizontal="center"/>
    </xf>
    <xf numFmtId="0" fontId="38" fillId="4" borderId="24"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27" xfId="0" applyFont="1" applyFill="1" applyBorder="1" applyAlignment="1" applyProtection="1">
      <alignment horizontal="center"/>
    </xf>
    <xf numFmtId="0" fontId="0" fillId="4" borderId="25" xfId="0" applyFill="1" applyBorder="1"/>
    <xf numFmtId="0" fontId="0" fillId="4" borderId="13" xfId="0" applyFill="1" applyBorder="1"/>
    <xf numFmtId="0" fontId="40" fillId="0" borderId="0" xfId="0" applyFont="1" applyAlignment="1" applyProtection="1">
      <alignment horizontal="center"/>
    </xf>
    <xf numFmtId="49" fontId="41" fillId="4" borderId="5" xfId="0" applyNumberFormat="1" applyFont="1" applyFill="1" applyBorder="1" applyAlignment="1" applyProtection="1">
      <alignment horizontal="center" shrinkToFit="1"/>
    </xf>
    <xf numFmtId="49" fontId="41" fillId="4" borderId="12" xfId="0" applyNumberFormat="1" applyFont="1" applyFill="1" applyBorder="1" applyAlignment="1" applyProtection="1">
      <alignment horizontal="center" shrinkToFit="1"/>
    </xf>
    <xf numFmtId="0" fontId="38" fillId="4" borderId="25" xfId="0" applyFont="1" applyFill="1" applyBorder="1" applyProtection="1"/>
    <xf numFmtId="0" fontId="38" fillId="4" borderId="18" xfId="0" applyFont="1" applyFill="1" applyBorder="1" applyProtection="1"/>
    <xf numFmtId="0" fontId="40" fillId="0" borderId="13" xfId="0" applyFont="1" applyBorder="1" applyAlignment="1" applyProtection="1">
      <alignment horizontal="center"/>
    </xf>
    <xf numFmtId="0" fontId="38" fillId="4" borderId="26" xfId="0" applyFont="1" applyFill="1" applyBorder="1" applyProtection="1"/>
    <xf numFmtId="0" fontId="38" fillId="4" borderId="18" xfId="0" applyFont="1" applyFill="1" applyBorder="1" applyAlignment="1" applyProtection="1">
      <alignment horizontal="right"/>
    </xf>
    <xf numFmtId="0" fontId="0" fillId="4" borderId="28" xfId="0" applyFill="1" applyBorder="1" applyAlignment="1">
      <alignment horizontal="center"/>
    </xf>
    <xf numFmtId="0" fontId="0" fillId="4" borderId="29" xfId="0" applyFill="1" applyBorder="1" applyAlignment="1">
      <alignment horizontal="center"/>
    </xf>
    <xf numFmtId="0" fontId="0" fillId="4" borderId="25" xfId="0" applyFill="1" applyBorder="1" applyAlignment="1">
      <alignment horizontal="center"/>
    </xf>
    <xf numFmtId="0" fontId="0" fillId="4" borderId="18" xfId="0" applyFill="1" applyBorder="1" applyAlignment="1">
      <alignment horizontal="center"/>
    </xf>
    <xf numFmtId="0" fontId="0" fillId="4" borderId="26" xfId="0" applyFill="1" applyBorder="1" applyAlignment="1">
      <alignment horizontal="center"/>
    </xf>
    <xf numFmtId="0" fontId="2" fillId="4" borderId="0" xfId="0" applyFont="1" applyFill="1" applyAlignment="1">
      <alignment horizontal="left"/>
    </xf>
    <xf numFmtId="0" fontId="0" fillId="4" borderId="28"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9" xfId="0" applyNumberFormat="1" applyFill="1" applyBorder="1" applyAlignment="1">
      <alignment horizontal="center" vertical="center" wrapText="1"/>
    </xf>
    <xf numFmtId="0" fontId="0" fillId="4" borderId="25"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49" fontId="44" fillId="4" borderId="5" xfId="0" applyNumberFormat="1" applyFont="1" applyFill="1" applyBorder="1" applyAlignment="1" applyProtection="1">
      <alignment horizontal="right"/>
    </xf>
    <xf numFmtId="0" fontId="40" fillId="0" borderId="12" xfId="0" applyFont="1" applyBorder="1" applyAlignment="1" applyProtection="1">
      <alignment shrinkToFit="1"/>
    </xf>
    <xf numFmtId="0" fontId="40" fillId="0" borderId="12" xfId="0" applyFont="1" applyBorder="1" applyAlignment="1" applyProtection="1">
      <alignment horizontal="center"/>
    </xf>
    <xf numFmtId="49" fontId="41" fillId="4" borderId="6" xfId="0" applyNumberFormat="1" applyFont="1" applyFill="1" applyBorder="1" applyAlignment="1" applyProtection="1">
      <alignment horizontal="center" shrinkToFit="1"/>
    </xf>
    <xf numFmtId="0" fontId="38" fillId="4" borderId="18" xfId="0" applyFont="1" applyFill="1" applyBorder="1" applyAlignment="1" applyProtection="1"/>
    <xf numFmtId="0" fontId="38" fillId="4" borderId="26" xfId="0" applyFont="1" applyFill="1" applyBorder="1" applyAlignment="1" applyProtection="1"/>
    <xf numFmtId="0" fontId="0" fillId="4" borderId="18" xfId="0" applyFill="1" applyBorder="1" applyAlignment="1"/>
    <xf numFmtId="0" fontId="0" fillId="4" borderId="26" xfId="0" applyFill="1" applyBorder="1" applyAlignment="1"/>
    <xf numFmtId="0" fontId="4" fillId="4" borderId="18" xfId="0" applyFont="1" applyFill="1" applyBorder="1" applyAlignment="1">
      <alignment horizontal="right"/>
    </xf>
    <xf numFmtId="0" fontId="25" fillId="4" borderId="13" xfId="0" applyFont="1" applyFill="1" applyBorder="1" applyAlignment="1" applyProtection="1"/>
    <xf numFmtId="0" fontId="4" fillId="4" borderId="18" xfId="0" applyFont="1" applyFill="1" applyBorder="1" applyAlignment="1">
      <alignment horizontal="left"/>
    </xf>
    <xf numFmtId="0" fontId="2" fillId="4" borderId="0" xfId="0" applyFont="1" applyFill="1"/>
    <xf numFmtId="0" fontId="0" fillId="4" borderId="0" xfId="0" applyFill="1" applyBorder="1"/>
    <xf numFmtId="0" fontId="4" fillId="4" borderId="18" xfId="0" applyFont="1" applyFill="1" applyBorder="1" applyAlignment="1"/>
    <xf numFmtId="0" fontId="25" fillId="4" borderId="13" xfId="0" applyFont="1" applyFill="1" applyBorder="1" applyAlignment="1" applyProtection="1">
      <alignment horizontal="left"/>
    </xf>
    <xf numFmtId="0" fontId="21" fillId="4" borderId="0" xfId="0" applyFont="1" applyFill="1" applyBorder="1" applyAlignment="1" applyProtection="1">
      <alignment horizontal="left"/>
    </xf>
    <xf numFmtId="0" fontId="16" fillId="4" borderId="0" xfId="0" applyFont="1" applyFill="1" applyBorder="1" applyAlignment="1" applyProtection="1">
      <alignment horizontal="left"/>
    </xf>
    <xf numFmtId="49" fontId="41" fillId="4" borderId="5" xfId="0" applyNumberFormat="1" applyFont="1" applyFill="1" applyBorder="1" applyAlignment="1" applyProtection="1">
      <alignment horizontal="left" shrinkToFit="1"/>
    </xf>
    <xf numFmtId="49" fontId="41" fillId="4" borderId="6" xfId="0" applyNumberFormat="1" applyFont="1" applyFill="1" applyBorder="1" applyAlignment="1" applyProtection="1">
      <alignment horizontal="left" shrinkToFit="1"/>
    </xf>
    <xf numFmtId="49" fontId="41" fillId="4" borderId="12"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12" xfId="0" applyNumberFormat="1" applyFont="1" applyFill="1" applyBorder="1" applyAlignment="1" applyProtection="1">
      <alignment horizontal="left" shrinkToFit="1"/>
    </xf>
    <xf numFmtId="1" fontId="41" fillId="4" borderId="6" xfId="0" applyNumberFormat="1" applyFont="1" applyFill="1" applyBorder="1" applyAlignment="1" applyProtection="1">
      <alignment horizontal="left" shrinkToFit="1"/>
    </xf>
    <xf numFmtId="0" fontId="40" fillId="4" borderId="28" xfId="0" applyFont="1" applyFill="1" applyBorder="1" applyAlignment="1" applyProtection="1">
      <alignment horizontal="center" vertical="center"/>
    </xf>
    <xf numFmtId="0" fontId="40" fillId="4" borderId="13" xfId="0" applyFont="1" applyFill="1" applyBorder="1" applyAlignment="1" applyProtection="1">
      <alignment horizontal="center" vertical="center"/>
    </xf>
    <xf numFmtId="0" fontId="40" fillId="4" borderId="29" xfId="0" applyFont="1" applyFill="1" applyBorder="1" applyAlignment="1" applyProtection="1">
      <alignment horizontal="center" vertical="center"/>
    </xf>
    <xf numFmtId="0" fontId="40" fillId="4" borderId="25" xfId="0" applyFont="1" applyFill="1" applyBorder="1" applyAlignment="1" applyProtection="1">
      <alignment horizontal="center" vertical="center"/>
    </xf>
    <xf numFmtId="0" fontId="40" fillId="4" borderId="18" xfId="0" applyFont="1" applyFill="1" applyBorder="1" applyAlignment="1" applyProtection="1">
      <alignment horizontal="center" vertical="center"/>
    </xf>
    <xf numFmtId="0" fontId="40" fillId="4" borderId="26" xfId="0" applyFont="1" applyFill="1" applyBorder="1" applyAlignment="1" applyProtection="1">
      <alignment horizontal="center" vertical="center"/>
    </xf>
    <xf numFmtId="1" fontId="41" fillId="4" borderId="5" xfId="0" applyNumberFormat="1" applyFont="1" applyFill="1" applyBorder="1" applyAlignment="1" applyProtection="1">
      <alignment horizontal="center" shrinkToFit="1"/>
    </xf>
    <xf numFmtId="1" fontId="41" fillId="4" borderId="6" xfId="0" applyNumberFormat="1" applyFont="1" applyFill="1" applyBorder="1" applyAlignment="1" applyProtection="1">
      <alignment horizontal="center" shrinkToFit="1"/>
    </xf>
    <xf numFmtId="1" fontId="41" fillId="4" borderId="5" xfId="0" applyNumberFormat="1" applyFont="1" applyFill="1" applyBorder="1" applyAlignment="1" applyProtection="1">
      <alignment shrinkToFit="1"/>
    </xf>
    <xf numFmtId="1" fontId="41" fillId="4" borderId="6" xfId="0" applyNumberFormat="1" applyFont="1" applyFill="1" applyBorder="1" applyAlignment="1" applyProtection="1">
      <alignment shrinkToFit="1"/>
    </xf>
    <xf numFmtId="0" fontId="0" fillId="0" borderId="18" xfId="0" applyBorder="1"/>
    <xf numFmtId="0" fontId="0" fillId="0" borderId="28"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9" xfId="0" applyNumberFormat="1" applyFill="1" applyBorder="1" applyAlignment="1">
      <alignment horizontal="center" vertical="center" wrapText="1"/>
    </xf>
    <xf numFmtId="0" fontId="0" fillId="0" borderId="25"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0" fontId="0" fillId="0" borderId="28" xfId="0" applyBorder="1" applyAlignment="1">
      <alignment horizontal="center"/>
    </xf>
    <xf numFmtId="0" fontId="0" fillId="0" borderId="13" xfId="0" applyBorder="1" applyAlignment="1">
      <alignment horizontal="center"/>
    </xf>
    <xf numFmtId="0" fontId="0" fillId="0" borderId="29"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0" fillId="0" borderId="26" xfId="0" applyBorder="1" applyAlignment="1">
      <alignment horizontal="center"/>
    </xf>
    <xf numFmtId="0" fontId="2" fillId="4" borderId="18" xfId="0" applyFont="1" applyFill="1" applyBorder="1"/>
    <xf numFmtId="49" fontId="40" fillId="4" borderId="5" xfId="0" applyNumberFormat="1" applyFont="1" applyFill="1" applyBorder="1" applyAlignment="1" applyProtection="1">
      <alignment horizontal="center"/>
    </xf>
    <xf numFmtId="49" fontId="40" fillId="4" borderId="12" xfId="0" applyNumberFormat="1" applyFont="1" applyFill="1" applyBorder="1" applyAlignment="1" applyProtection="1">
      <alignment horizontal="center"/>
    </xf>
    <xf numFmtId="49" fontId="40" fillId="4" borderId="6" xfId="0" applyNumberFormat="1" applyFont="1" applyFill="1" applyBorder="1" applyAlignment="1" applyProtection="1">
      <alignment horizontal="center"/>
    </xf>
    <xf numFmtId="0" fontId="42" fillId="4" borderId="18" xfId="0" applyFont="1" applyFill="1" applyBorder="1" applyProtection="1"/>
    <xf numFmtId="49" fontId="39" fillId="4" borderId="5" xfId="0" applyNumberFormat="1" applyFont="1" applyFill="1" applyBorder="1" applyAlignment="1" applyProtection="1">
      <alignment horizontal="left" indent="2" shrinkToFit="1"/>
      <protection locked="0"/>
    </xf>
    <xf numFmtId="49" fontId="39" fillId="4" borderId="12" xfId="0" applyNumberFormat="1" applyFont="1" applyFill="1" applyBorder="1" applyAlignment="1" applyProtection="1">
      <alignment horizontal="left" indent="2" shrinkToFit="1"/>
      <protection locked="0"/>
    </xf>
    <xf numFmtId="49" fontId="39" fillId="4" borderId="6" xfId="0" applyNumberFormat="1" applyFont="1" applyFill="1" applyBorder="1" applyAlignment="1" applyProtection="1">
      <alignment horizontal="left" indent="2" shrinkToFit="1"/>
      <protection locked="0"/>
    </xf>
    <xf numFmtId="0" fontId="40" fillId="0" borderId="28" xfId="0" applyFont="1" applyBorder="1" applyAlignment="1" applyProtection="1">
      <alignment horizontal="center"/>
    </xf>
    <xf numFmtId="0" fontId="40" fillId="0" borderId="29" xfId="0" applyFont="1" applyBorder="1" applyAlignment="1" applyProtection="1">
      <alignment horizontal="center"/>
    </xf>
    <xf numFmtId="0" fontId="38" fillId="4" borderId="0" xfId="0" applyFont="1" applyFill="1" applyAlignment="1" applyProtection="1">
      <alignment horizontal="center"/>
    </xf>
    <xf numFmtId="0" fontId="38" fillId="4" borderId="0" xfId="0" applyFont="1" applyFill="1" applyBorder="1" applyAlignment="1" applyProtection="1"/>
    <xf numFmtId="0" fontId="2" fillId="4" borderId="0" xfId="0" applyFont="1" applyFill="1" applyBorder="1"/>
    <xf numFmtId="0" fontId="26" fillId="0" borderId="0" xfId="0" applyFont="1" applyFill="1" applyBorder="1" applyAlignment="1" applyProtection="1"/>
    <xf numFmtId="0" fontId="42" fillId="4" borderId="18" xfId="0" applyFont="1" applyFill="1" applyBorder="1" applyAlignment="1" applyProtection="1"/>
    <xf numFmtId="49" fontId="38" fillId="4" borderId="5" xfId="0" applyNumberFormat="1" applyFont="1" applyFill="1" applyBorder="1" applyAlignment="1" applyProtection="1">
      <alignment horizontal="left" vertical="center" indent="2"/>
    </xf>
    <xf numFmtId="49" fontId="38" fillId="4" borderId="12" xfId="0" applyNumberFormat="1" applyFont="1" applyFill="1" applyBorder="1" applyAlignment="1" applyProtection="1">
      <alignment horizontal="left" vertical="center" indent="2"/>
    </xf>
    <xf numFmtId="49" fontId="38" fillId="4" borderId="6" xfId="0" applyNumberFormat="1" applyFont="1" applyFill="1" applyBorder="1" applyAlignment="1" applyProtection="1">
      <alignment horizontal="left" vertical="center" indent="2"/>
    </xf>
    <xf numFmtId="0" fontId="42" fillId="4" borderId="5" xfId="0" applyFont="1" applyFill="1" applyBorder="1" applyProtection="1"/>
    <xf numFmtId="0" fontId="42" fillId="4" borderId="12" xfId="0" applyFont="1" applyFill="1" applyBorder="1" applyProtection="1"/>
    <xf numFmtId="0" fontId="42" fillId="4" borderId="6" xfId="0" applyFont="1" applyFill="1" applyBorder="1" applyProtection="1"/>
    <xf numFmtId="0" fontId="38" fillId="4" borderId="5" xfId="0" applyFont="1" applyFill="1" applyBorder="1" applyAlignment="1" applyProtection="1">
      <alignment horizontal="center"/>
    </xf>
    <xf numFmtId="0" fontId="38" fillId="4" borderId="6" xfId="0" applyFont="1" applyFill="1" applyBorder="1" applyAlignment="1" applyProtection="1">
      <alignment horizontal="center"/>
    </xf>
    <xf numFmtId="0" fontId="38" fillId="4" borderId="12" xfId="0" applyFont="1" applyFill="1" applyBorder="1" applyAlignment="1" applyProtection="1">
      <alignment horizontal="center"/>
    </xf>
    <xf numFmtId="49" fontId="38" fillId="4" borderId="5" xfId="0" applyNumberFormat="1" applyFont="1" applyFill="1" applyBorder="1" applyAlignment="1" applyProtection="1">
      <alignment horizontal="left" indent="2"/>
    </xf>
    <xf numFmtId="49" fontId="38" fillId="4" borderId="12" xfId="0" applyNumberFormat="1" applyFont="1" applyFill="1" applyBorder="1" applyAlignment="1" applyProtection="1">
      <alignment horizontal="left" indent="2"/>
    </xf>
    <xf numFmtId="49" fontId="38" fillId="4" borderId="6" xfId="0" applyNumberFormat="1" applyFont="1" applyFill="1" applyBorder="1" applyAlignment="1" applyProtection="1">
      <alignment horizontal="left" indent="2"/>
    </xf>
    <xf numFmtId="49" fontId="45" fillId="4" borderId="5" xfId="0" applyNumberFormat="1" applyFont="1" applyFill="1" applyBorder="1" applyAlignment="1" applyProtection="1">
      <alignment horizontal="left" wrapText="1" indent="2"/>
    </xf>
    <xf numFmtId="49" fontId="45" fillId="4" borderId="12" xfId="0" applyNumberFormat="1" applyFont="1" applyFill="1" applyBorder="1" applyAlignment="1" applyProtection="1">
      <alignment horizontal="left" wrapText="1" indent="2"/>
    </xf>
    <xf numFmtId="49" fontId="45" fillId="4" borderId="6" xfId="0" applyNumberFormat="1" applyFont="1" applyFill="1" applyBorder="1" applyAlignment="1" applyProtection="1">
      <alignment horizontal="left" wrapText="1" indent="2"/>
    </xf>
    <xf numFmtId="0" fontId="40" fillId="0" borderId="24" xfId="0" applyFont="1" applyBorder="1" applyAlignment="1" applyProtection="1">
      <alignment horizontal="center"/>
    </xf>
    <xf numFmtId="0" fontId="40" fillId="0" borderId="27" xfId="0" applyFont="1" applyBorder="1" applyAlignment="1" applyProtection="1">
      <alignment horizontal="center"/>
    </xf>
    <xf numFmtId="49" fontId="38" fillId="4" borderId="5" xfId="0" applyNumberFormat="1" applyFont="1" applyFill="1" applyBorder="1" applyAlignment="1" applyProtection="1">
      <alignment horizontal="left" vertical="center" wrapText="1" indent="2"/>
    </xf>
    <xf numFmtId="49" fontId="38" fillId="4" borderId="12" xfId="0" applyNumberFormat="1" applyFont="1" applyFill="1" applyBorder="1" applyAlignment="1" applyProtection="1">
      <alignment horizontal="left" vertical="center" wrapText="1" indent="2"/>
    </xf>
    <xf numFmtId="49" fontId="38" fillId="4" borderId="6" xfId="0" applyNumberFormat="1" applyFont="1" applyFill="1" applyBorder="1" applyAlignment="1" applyProtection="1">
      <alignment horizontal="left" vertical="center" wrapText="1" indent="2"/>
    </xf>
    <xf numFmtId="49" fontId="45" fillId="4" borderId="28" xfId="0" applyNumberFormat="1" applyFont="1" applyFill="1" applyBorder="1" applyAlignment="1" applyProtection="1">
      <alignment horizontal="left" vertical="center" wrapText="1" indent="2"/>
    </xf>
    <xf numFmtId="49" fontId="45" fillId="4" borderId="13" xfId="0" applyNumberFormat="1" applyFont="1" applyFill="1" applyBorder="1" applyAlignment="1" applyProtection="1">
      <alignment horizontal="left" vertical="center" wrapText="1" indent="2"/>
    </xf>
    <xf numFmtId="49" fontId="45" fillId="4" borderId="29" xfId="0" applyNumberFormat="1" applyFont="1" applyFill="1" applyBorder="1" applyAlignment="1" applyProtection="1">
      <alignment horizontal="left" vertical="center" wrapText="1" indent="2"/>
    </xf>
    <xf numFmtId="0" fontId="37" fillId="4" borderId="0" xfId="0" applyFont="1" applyFill="1" applyBorder="1" applyAlignment="1">
      <alignment horizontal="left" vertical="top" wrapText="1" indent="2"/>
    </xf>
    <xf numFmtId="0" fontId="0" fillId="4" borderId="0" xfId="0" applyFill="1" applyBorder="1" applyAlignment="1">
      <alignment horizontal="right"/>
    </xf>
    <xf numFmtId="0" fontId="37" fillId="4" borderId="0" xfId="0" applyNumberFormat="1" applyFont="1" applyFill="1" applyBorder="1" applyAlignment="1">
      <alignment horizontal="left" vertical="top" wrapText="1" indent="2"/>
    </xf>
    <xf numFmtId="0" fontId="4" fillId="4" borderId="0" xfId="0" applyFont="1" applyFill="1" applyBorder="1" applyAlignment="1">
      <alignment horizontal="center"/>
    </xf>
    <xf numFmtId="0" fontId="0" fillId="4" borderId="0" xfId="0" applyFill="1" applyBorder="1" applyAlignment="1">
      <alignment horizontal="center"/>
    </xf>
  </cellXfs>
  <cellStyles count="2">
    <cellStyle name="Normal_Area_Balance_00" xfId="1"/>
    <cellStyle name="Нормален" xfId="0" builtinId="0"/>
  </cellStyles>
  <dxfs count="88">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lor rgb="FFFF000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9525</xdr:colOff>
          <xdr:row>17</xdr:row>
          <xdr:rowOff>152400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34</xdr:row>
          <xdr:rowOff>9525</xdr:rowOff>
        </xdr:from>
        <xdr:to>
          <xdr:col>22</xdr:col>
          <xdr:colOff>361950</xdr:colOff>
          <xdr:row>36</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57150</xdr:rowOff>
        </xdr:from>
        <xdr:to>
          <xdr:col>22</xdr:col>
          <xdr:colOff>361950</xdr:colOff>
          <xdr:row>38</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53</xdr:row>
          <xdr:rowOff>161925</xdr:rowOff>
        </xdr:from>
        <xdr:to>
          <xdr:col>22</xdr:col>
          <xdr:colOff>361950</xdr:colOff>
          <xdr:row>56</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38100</xdr:rowOff>
        </xdr:from>
        <xdr:to>
          <xdr:col>22</xdr:col>
          <xdr:colOff>361950</xdr:colOff>
          <xdr:row>58</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44</xdr:row>
          <xdr:rowOff>0</xdr:rowOff>
        </xdr:from>
        <xdr:to>
          <xdr:col>22</xdr:col>
          <xdr:colOff>361950</xdr:colOff>
          <xdr:row>46</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46</xdr:row>
          <xdr:rowOff>47625</xdr:rowOff>
        </xdr:from>
        <xdr:to>
          <xdr:col>22</xdr:col>
          <xdr:colOff>361950</xdr:colOff>
          <xdr:row>48</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15</xdr:row>
          <xdr:rowOff>161925</xdr:rowOff>
        </xdr:from>
        <xdr:to>
          <xdr:col>18</xdr:col>
          <xdr:colOff>361950</xdr:colOff>
          <xdr:row>18</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18</xdr:row>
          <xdr:rowOff>38100</xdr:rowOff>
        </xdr:from>
        <xdr:to>
          <xdr:col>18</xdr:col>
          <xdr:colOff>361950</xdr:colOff>
          <xdr:row>20</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24</xdr:row>
          <xdr:rowOff>161925</xdr:rowOff>
        </xdr:from>
        <xdr:to>
          <xdr:col>18</xdr:col>
          <xdr:colOff>361950</xdr:colOff>
          <xdr:row>27</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38100</xdr:rowOff>
        </xdr:from>
        <xdr:to>
          <xdr:col>18</xdr:col>
          <xdr:colOff>361950</xdr:colOff>
          <xdr:row>29</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53</xdr:row>
          <xdr:rowOff>152400</xdr:rowOff>
        </xdr:from>
        <xdr:to>
          <xdr:col>18</xdr:col>
          <xdr:colOff>361950</xdr:colOff>
          <xdr:row>56</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38100</xdr:rowOff>
        </xdr:from>
        <xdr:to>
          <xdr:col>18</xdr:col>
          <xdr:colOff>361950</xdr:colOff>
          <xdr:row>58</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161925</xdr:rowOff>
        </xdr:from>
        <xdr:to>
          <xdr:col>18</xdr:col>
          <xdr:colOff>361950</xdr:colOff>
          <xdr:row>36</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38100</xdr:rowOff>
        </xdr:from>
        <xdr:to>
          <xdr:col>18</xdr:col>
          <xdr:colOff>361950</xdr:colOff>
          <xdr:row>38</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44</xdr:row>
          <xdr:rowOff>0</xdr:rowOff>
        </xdr:from>
        <xdr:to>
          <xdr:col>18</xdr:col>
          <xdr:colOff>361950</xdr:colOff>
          <xdr:row>46</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18</xdr:col>
          <xdr:colOff>361950</xdr:colOff>
          <xdr:row>48</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40</xdr:row>
          <xdr:rowOff>152400</xdr:rowOff>
        </xdr:from>
        <xdr:to>
          <xdr:col>15</xdr:col>
          <xdr:colOff>371475</xdr:colOff>
          <xdr:row>43</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43</xdr:row>
          <xdr:rowOff>28575</xdr:rowOff>
        </xdr:from>
        <xdr:to>
          <xdr:col>15</xdr:col>
          <xdr:colOff>371475</xdr:colOff>
          <xdr:row>45</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2</xdr:row>
          <xdr:rowOff>0</xdr:rowOff>
        </xdr:from>
        <xdr:to>
          <xdr:col>4</xdr:col>
          <xdr:colOff>0</xdr:colOff>
          <xdr:row>4</xdr:row>
          <xdr:rowOff>0</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6</xdr:row>
          <xdr:rowOff>76200</xdr:rowOff>
        </xdr:from>
        <xdr:to>
          <xdr:col>4</xdr:col>
          <xdr:colOff>0</xdr:colOff>
          <xdr:row>8</xdr:row>
          <xdr:rowOff>76200</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10</xdr:row>
          <xdr:rowOff>152400</xdr:rowOff>
        </xdr:from>
        <xdr:to>
          <xdr:col>4</xdr:col>
          <xdr:colOff>0</xdr:colOff>
          <xdr:row>12</xdr:row>
          <xdr:rowOff>152400</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281</xdr:row>
          <xdr:rowOff>57150</xdr:rowOff>
        </xdr:from>
        <xdr:to>
          <xdr:col>4</xdr:col>
          <xdr:colOff>0</xdr:colOff>
          <xdr:row>283</xdr:row>
          <xdr:rowOff>57150</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283</xdr:row>
          <xdr:rowOff>57150</xdr:rowOff>
        </xdr:from>
        <xdr:to>
          <xdr:col>4</xdr:col>
          <xdr:colOff>0</xdr:colOff>
          <xdr:row>285</xdr:row>
          <xdr:rowOff>57150</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zoomScale="90" zoomScaleNormal="90" workbookViewId="0">
      <selection activeCell="J27" sqref="J27:N27"/>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25" t="s">
        <v>938</v>
      </c>
      <c r="B2" s="226"/>
      <c r="C2" s="226"/>
      <c r="D2" s="226"/>
      <c r="E2" s="226"/>
      <c r="F2" s="226"/>
      <c r="G2" s="226"/>
      <c r="H2" s="226"/>
      <c r="I2" s="226"/>
      <c r="J2" s="226"/>
      <c r="K2" s="226"/>
      <c r="L2" s="226"/>
      <c r="M2" s="226"/>
      <c r="N2" s="226"/>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27" t="s">
        <v>13</v>
      </c>
      <c r="B4" s="228"/>
      <c r="C4" s="228"/>
      <c r="D4" s="228"/>
      <c r="E4" s="228"/>
      <c r="F4" s="228"/>
      <c r="G4" s="228"/>
      <c r="H4" s="228"/>
      <c r="I4" s="228"/>
      <c r="J4" s="228"/>
      <c r="K4" s="228"/>
      <c r="L4" s="228"/>
      <c r="M4" s="228"/>
      <c r="N4" s="228"/>
      <c r="O4" s="17"/>
      <c r="P4" s="16"/>
    </row>
    <row r="5" spans="1:16" ht="24" customHeight="1" x14ac:dyDescent="0.3">
      <c r="A5" s="227" t="s">
        <v>15</v>
      </c>
      <c r="B5" s="234"/>
      <c r="C5" s="234"/>
      <c r="D5" s="234"/>
      <c r="E5" s="234"/>
      <c r="F5" s="234"/>
      <c r="G5" s="234"/>
      <c r="H5" s="234"/>
      <c r="I5" s="234"/>
      <c r="J5" s="234"/>
      <c r="K5" s="234"/>
      <c r="L5" s="234"/>
      <c r="M5" s="234"/>
      <c r="N5" s="234"/>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35" t="s">
        <v>12</v>
      </c>
      <c r="B7" s="236"/>
      <c r="C7" s="236"/>
      <c r="D7" s="236"/>
      <c r="E7" s="237"/>
      <c r="F7" s="19" t="s">
        <v>354</v>
      </c>
      <c r="G7" s="17"/>
      <c r="H7" s="17"/>
      <c r="I7" s="17"/>
      <c r="J7" s="17"/>
      <c r="K7" s="17"/>
      <c r="L7" s="17"/>
      <c r="M7" s="17"/>
      <c r="N7" s="17"/>
      <c r="O7" s="17"/>
      <c r="P7" s="16"/>
    </row>
    <row r="8" spans="1:16" ht="12.95" customHeight="1" x14ac:dyDescent="0.2">
      <c r="A8" s="231"/>
      <c r="B8" s="232"/>
      <c r="C8" s="232"/>
      <c r="D8" s="232"/>
      <c r="E8" s="233"/>
      <c r="F8" s="20" t="s">
        <v>979</v>
      </c>
      <c r="G8" s="17"/>
      <c r="H8" s="17"/>
      <c r="I8" s="17"/>
      <c r="J8" s="17"/>
      <c r="K8" s="17"/>
      <c r="L8" s="17"/>
      <c r="M8" s="17"/>
      <c r="N8" s="17"/>
      <c r="O8" s="17"/>
      <c r="P8" s="16"/>
    </row>
    <row r="9" spans="1:16" ht="12.95" customHeight="1" x14ac:dyDescent="0.2">
      <c r="A9" s="21" t="s">
        <v>937</v>
      </c>
      <c r="B9" s="80" t="s">
        <v>979</v>
      </c>
      <c r="C9" s="75" t="s">
        <v>978</v>
      </c>
      <c r="D9" s="81"/>
      <c r="E9" s="22" t="s">
        <v>296</v>
      </c>
      <c r="F9" s="17"/>
      <c r="G9" s="17"/>
      <c r="H9" s="17"/>
      <c r="I9" s="17"/>
      <c r="J9" s="17"/>
      <c r="K9" s="17"/>
      <c r="L9" s="17"/>
      <c r="M9" s="17"/>
      <c r="N9" s="17"/>
      <c r="O9" s="17"/>
      <c r="P9" s="16"/>
    </row>
    <row r="10" spans="1:16" ht="12.95" customHeight="1" x14ac:dyDescent="0.2">
      <c r="A10" s="84"/>
      <c r="B10" s="214" t="s">
        <v>935</v>
      </c>
      <c r="C10" s="214"/>
      <c r="D10" s="214"/>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29" t="s">
        <v>114</v>
      </c>
      <c r="B14" s="230"/>
      <c r="C14" s="230"/>
      <c r="D14" s="230"/>
      <c r="E14" s="230"/>
      <c r="F14" s="230"/>
      <c r="G14" s="230"/>
      <c r="H14" s="230"/>
      <c r="I14" s="230"/>
      <c r="J14" s="230"/>
      <c r="K14" s="230"/>
      <c r="L14" s="230"/>
      <c r="M14" s="230"/>
      <c r="N14" s="230"/>
      <c r="O14" s="17"/>
      <c r="P14" s="16"/>
    </row>
    <row r="15" spans="1:16" ht="24.95" customHeight="1" x14ac:dyDescent="0.2">
      <c r="A15" s="224" t="s">
        <v>1062</v>
      </c>
      <c r="B15" s="224"/>
      <c r="C15" s="224"/>
      <c r="D15" s="224"/>
      <c r="E15" s="224"/>
      <c r="F15" s="224"/>
      <c r="G15" s="224"/>
      <c r="H15" s="224"/>
      <c r="I15" s="224"/>
      <c r="J15" s="224"/>
      <c r="K15" s="224"/>
      <c r="L15" s="224"/>
      <c r="M15" s="224"/>
      <c r="N15" s="224"/>
      <c r="O15" s="17"/>
      <c r="P15" s="16"/>
    </row>
    <row r="16" spans="1:16" ht="39.950000000000003" customHeight="1" x14ac:dyDescent="0.2">
      <c r="A16" s="220" t="s">
        <v>14</v>
      </c>
      <c r="B16" s="220"/>
      <c r="C16" s="220"/>
      <c r="D16" s="220"/>
      <c r="E16" s="220"/>
      <c r="F16" s="220"/>
      <c r="G16" s="220"/>
      <c r="H16" s="220"/>
      <c r="I16" s="220"/>
      <c r="J16" s="220"/>
      <c r="K16" s="220"/>
      <c r="L16" s="220"/>
      <c r="M16" s="220"/>
      <c r="N16" s="220"/>
      <c r="O16" s="17"/>
      <c r="P16" s="16"/>
    </row>
    <row r="17" spans="1:22" s="111" customFormat="1" ht="24.95" customHeight="1" x14ac:dyDescent="0.2">
      <c r="A17" s="219" t="s">
        <v>115</v>
      </c>
      <c r="B17" s="219"/>
      <c r="C17" s="219"/>
      <c r="D17" s="219"/>
      <c r="E17" s="219"/>
      <c r="F17" s="219"/>
      <c r="G17" s="219"/>
      <c r="H17" s="219"/>
      <c r="I17" s="219"/>
      <c r="J17" s="219"/>
      <c r="K17" s="219"/>
      <c r="L17" s="219"/>
      <c r="M17" s="219"/>
      <c r="N17" s="219"/>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38" t="s">
        <v>1042</v>
      </c>
      <c r="B21" s="238"/>
      <c r="C21" s="238"/>
      <c r="D21" s="238"/>
      <c r="E21" s="238"/>
      <c r="F21" s="238"/>
      <c r="G21" s="17"/>
      <c r="H21" s="17"/>
      <c r="I21" s="17"/>
      <c r="J21" s="17"/>
      <c r="K21" s="17"/>
      <c r="L21" s="17"/>
      <c r="M21" s="17"/>
      <c r="N21" s="17"/>
      <c r="O21" s="17"/>
      <c r="P21" s="16"/>
    </row>
    <row r="22" spans="1:22" ht="12.95" customHeight="1" x14ac:dyDescent="0.2">
      <c r="A22" s="239"/>
      <c r="B22" s="239"/>
      <c r="C22" s="239"/>
      <c r="D22" s="239"/>
      <c r="E22" s="239"/>
      <c r="F22" s="239"/>
      <c r="G22" s="17"/>
      <c r="H22" s="17"/>
      <c r="I22" s="17"/>
      <c r="J22" s="17"/>
      <c r="K22" s="17"/>
      <c r="L22" s="17"/>
      <c r="M22" s="17"/>
      <c r="N22" s="17"/>
      <c r="O22" s="17"/>
      <c r="P22" s="16"/>
    </row>
    <row r="23" spans="1:22" ht="18" customHeight="1" x14ac:dyDescent="0.3">
      <c r="A23" s="240" t="s">
        <v>979</v>
      </c>
      <c r="B23" s="241"/>
      <c r="C23" s="241"/>
      <c r="D23" s="241"/>
      <c r="E23" s="241"/>
      <c r="F23" s="242"/>
      <c r="G23" s="17"/>
      <c r="H23" s="249" t="s">
        <v>932</v>
      </c>
      <c r="I23" s="249"/>
      <c r="J23" s="221" t="s">
        <v>1078</v>
      </c>
      <c r="K23" s="222"/>
      <c r="L23" s="222"/>
      <c r="M23" s="222"/>
      <c r="N23" s="223"/>
      <c r="O23" s="17"/>
      <c r="P23" s="16"/>
    </row>
    <row r="24" spans="1:22" ht="12.95" customHeight="1" x14ac:dyDescent="0.2">
      <c r="A24" s="243"/>
      <c r="B24" s="244"/>
      <c r="C24" s="244"/>
      <c r="D24" s="244"/>
      <c r="E24" s="244"/>
      <c r="F24" s="245"/>
      <c r="G24" s="17"/>
      <c r="H24" s="17"/>
      <c r="I24" s="17"/>
      <c r="J24" s="17"/>
      <c r="K24" s="17"/>
      <c r="L24" s="17"/>
      <c r="M24" s="17"/>
      <c r="N24" s="17"/>
      <c r="O24" s="17"/>
      <c r="P24" s="16"/>
    </row>
    <row r="25" spans="1:22" ht="18" customHeight="1" x14ac:dyDescent="0.3">
      <c r="A25" s="243"/>
      <c r="B25" s="244"/>
      <c r="C25" s="244"/>
      <c r="D25" s="244"/>
      <c r="E25" s="244"/>
      <c r="F25" s="245"/>
      <c r="G25" s="17"/>
      <c r="H25" s="249" t="s">
        <v>933</v>
      </c>
      <c r="I25" s="249"/>
      <c r="J25" s="221" t="s">
        <v>1079</v>
      </c>
      <c r="K25" s="222"/>
      <c r="L25" s="222"/>
      <c r="M25" s="222"/>
      <c r="N25" s="223"/>
      <c r="O25" s="17"/>
      <c r="P25" s="16"/>
    </row>
    <row r="26" spans="1:22" ht="12.95" customHeight="1" x14ac:dyDescent="0.2">
      <c r="A26" s="243"/>
      <c r="B26" s="244"/>
      <c r="C26" s="244"/>
      <c r="D26" s="244"/>
      <c r="E26" s="244"/>
      <c r="F26" s="245"/>
      <c r="G26" s="17"/>
      <c r="H26" s="24"/>
      <c r="I26" s="24"/>
      <c r="J26" s="17"/>
      <c r="K26" s="17"/>
      <c r="L26" s="17"/>
      <c r="M26" s="17"/>
      <c r="N26" s="17"/>
      <c r="O26" s="17"/>
      <c r="P26" s="16"/>
    </row>
    <row r="27" spans="1:22" ht="18" customHeight="1" x14ac:dyDescent="0.3">
      <c r="A27" s="243"/>
      <c r="B27" s="244"/>
      <c r="C27" s="244"/>
      <c r="D27" s="244"/>
      <c r="E27" s="244"/>
      <c r="F27" s="245"/>
      <c r="G27" s="17"/>
      <c r="H27" s="249" t="s">
        <v>934</v>
      </c>
      <c r="I27" s="249"/>
      <c r="J27" s="221" t="s">
        <v>1080</v>
      </c>
      <c r="K27" s="222"/>
      <c r="L27" s="222"/>
      <c r="M27" s="222"/>
      <c r="N27" s="223"/>
      <c r="O27" s="17"/>
      <c r="P27" s="16"/>
    </row>
    <row r="28" spans="1:22" ht="12.95" customHeight="1" x14ac:dyDescent="0.2">
      <c r="A28" s="243"/>
      <c r="B28" s="244"/>
      <c r="C28" s="244"/>
      <c r="D28" s="244"/>
      <c r="E28" s="244"/>
      <c r="F28" s="245"/>
      <c r="G28" s="17"/>
      <c r="H28" s="24"/>
      <c r="I28" s="24"/>
      <c r="J28" s="17"/>
      <c r="K28" s="17"/>
      <c r="L28" s="17"/>
      <c r="M28" s="17"/>
      <c r="N28" s="17"/>
      <c r="O28" s="17"/>
      <c r="P28" s="16"/>
    </row>
    <row r="29" spans="1:22" ht="18" customHeight="1" x14ac:dyDescent="0.3">
      <c r="A29" s="243"/>
      <c r="B29" s="244"/>
      <c r="C29" s="244"/>
      <c r="D29" s="244"/>
      <c r="E29" s="244"/>
      <c r="F29" s="245"/>
      <c r="G29" s="17"/>
      <c r="H29" s="249" t="s">
        <v>355</v>
      </c>
      <c r="I29" s="249"/>
      <c r="J29" s="82"/>
      <c r="K29" s="83"/>
      <c r="L29" s="82"/>
      <c r="M29" s="17"/>
      <c r="N29" s="17"/>
      <c r="O29" s="17"/>
      <c r="P29" s="16"/>
    </row>
    <row r="30" spans="1:22" ht="12.95" customHeight="1" x14ac:dyDescent="0.2">
      <c r="A30" s="243"/>
      <c r="B30" s="244"/>
      <c r="C30" s="244"/>
      <c r="D30" s="244"/>
      <c r="E30" s="244"/>
      <c r="F30" s="245"/>
      <c r="G30" s="17"/>
      <c r="H30" s="17"/>
      <c r="I30" s="17"/>
      <c r="J30" s="218" t="s">
        <v>935</v>
      </c>
      <c r="K30" s="218"/>
      <c r="L30" s="218"/>
      <c r="M30" s="17"/>
      <c r="N30" s="17"/>
      <c r="O30" s="17"/>
      <c r="P30" s="16"/>
    </row>
    <row r="31" spans="1:22" ht="12.95" customHeight="1" x14ac:dyDescent="0.2">
      <c r="A31" s="246"/>
      <c r="B31" s="247"/>
      <c r="C31" s="247"/>
      <c r="D31" s="247"/>
      <c r="E31" s="247"/>
      <c r="F31" s="248"/>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50" t="s">
        <v>369</v>
      </c>
      <c r="B33" s="251"/>
      <c r="C33" s="215" t="s">
        <v>1086</v>
      </c>
      <c r="D33" s="216"/>
      <c r="E33" s="217"/>
      <c r="F33" s="61"/>
      <c r="G33" s="16"/>
      <c r="H33" s="213"/>
      <c r="I33" s="213"/>
      <c r="J33" s="213"/>
      <c r="K33" s="213"/>
      <c r="L33" s="213"/>
      <c r="M33" s="213"/>
      <c r="N33" s="213"/>
      <c r="O33" s="213"/>
      <c r="P33" s="213"/>
    </row>
    <row r="34" spans="1:16" ht="12.95" customHeight="1" x14ac:dyDescent="0.2">
      <c r="A34" s="17"/>
      <c r="B34" s="17" t="s">
        <v>1077</v>
      </c>
      <c r="C34" s="218" t="s">
        <v>215</v>
      </c>
      <c r="D34" s="218"/>
      <c r="E34" s="218"/>
      <c r="F34" s="24"/>
      <c r="G34" s="16"/>
      <c r="H34" s="213"/>
      <c r="I34" s="213"/>
      <c r="J34" s="213"/>
      <c r="K34" s="213"/>
      <c r="L34" s="213"/>
      <c r="M34" s="213"/>
      <c r="N34" s="213"/>
      <c r="O34" s="213"/>
      <c r="P34" s="213"/>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4:P34"/>
    <mergeCell ref="A21:F22"/>
    <mergeCell ref="A23:F31"/>
    <mergeCell ref="H23:I23"/>
    <mergeCell ref="H25:I25"/>
    <mergeCell ref="C34:E34"/>
    <mergeCell ref="H27:I27"/>
    <mergeCell ref="J27:N27"/>
    <mergeCell ref="A33:B33"/>
    <mergeCell ref="H29:I29"/>
    <mergeCell ref="A2:N2"/>
    <mergeCell ref="A4:N4"/>
    <mergeCell ref="A14:N14"/>
    <mergeCell ref="A8:E8"/>
    <mergeCell ref="A5:N5"/>
    <mergeCell ref="A7:E7"/>
    <mergeCell ref="H33:P33"/>
    <mergeCell ref="B10:D10"/>
    <mergeCell ref="C33:E33"/>
    <mergeCell ref="J30:L30"/>
    <mergeCell ref="A17:N17"/>
    <mergeCell ref="A16:N16"/>
    <mergeCell ref="J23:N23"/>
    <mergeCell ref="J25:N25"/>
    <mergeCell ref="A15:N15"/>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autoPict="0" r:id="rId9">
            <anchor moveWithCells="1">
              <from>
                <xdr:col>0</xdr:col>
                <xdr:colOff>9525</xdr:colOff>
                <xdr:row>17</xdr:row>
                <xdr:rowOff>152400</xdr:rowOff>
              </from>
              <to>
                <xdr:col>0</xdr:col>
                <xdr:colOff>9525</xdr:colOff>
                <xdr:row>17</xdr:row>
                <xdr:rowOff>152400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abSelected="1" zoomScale="95" zoomScaleNormal="95" workbookViewId="0">
      <selection activeCell="A43" sqref="A43:M43"/>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283" t="s">
        <v>292</v>
      </c>
      <c r="B1" s="283"/>
      <c r="C1" s="283"/>
      <c r="D1" s="283"/>
      <c r="E1" s="283"/>
      <c r="F1" s="283"/>
      <c r="G1" s="283"/>
      <c r="H1" s="283"/>
      <c r="I1" s="283"/>
      <c r="J1" s="283"/>
      <c r="K1" s="283"/>
      <c r="L1" s="283"/>
      <c r="M1" s="283"/>
    </row>
    <row r="2" spans="1:14" ht="24" customHeight="1" x14ac:dyDescent="0.2">
      <c r="A2" s="284" t="s">
        <v>134</v>
      </c>
      <c r="B2" s="285"/>
      <c r="C2" s="285"/>
      <c r="D2" s="285"/>
      <c r="E2" s="285"/>
      <c r="F2" s="285"/>
      <c r="G2" s="285"/>
      <c r="H2" s="285"/>
      <c r="I2" s="285"/>
      <c r="J2" s="285"/>
      <c r="K2" s="285"/>
      <c r="L2" s="285"/>
      <c r="M2" s="285"/>
    </row>
    <row r="3" spans="1:14" ht="27.95" customHeight="1" x14ac:dyDescent="0.2">
      <c r="A3" s="277" t="s">
        <v>1072</v>
      </c>
      <c r="B3" s="277"/>
      <c r="C3" s="277"/>
      <c r="D3" s="277"/>
      <c r="E3" s="277"/>
      <c r="F3" s="277"/>
      <c r="G3" s="277"/>
      <c r="H3" s="277"/>
      <c r="I3" s="277"/>
      <c r="J3" s="277"/>
      <c r="K3" s="277"/>
      <c r="L3" s="277"/>
      <c r="M3" s="277"/>
    </row>
    <row r="4" spans="1:14" ht="27.95" customHeight="1" x14ac:dyDescent="0.2">
      <c r="A4" s="277" t="s">
        <v>1074</v>
      </c>
      <c r="B4" s="278"/>
      <c r="C4" s="278"/>
      <c r="D4" s="278"/>
      <c r="E4" s="278"/>
      <c r="F4" s="278"/>
      <c r="G4" s="278"/>
      <c r="H4" s="278"/>
      <c r="I4" s="278"/>
      <c r="J4" s="278"/>
      <c r="K4" s="278"/>
      <c r="L4" s="278"/>
      <c r="M4" s="278"/>
      <c r="N4" s="36"/>
    </row>
    <row r="5" spans="1:14" ht="14.1" customHeight="1" x14ac:dyDescent="0.2">
      <c r="A5" s="277" t="s">
        <v>1069</v>
      </c>
      <c r="B5" s="278"/>
      <c r="C5" s="278"/>
      <c r="D5" s="278"/>
      <c r="E5" s="278"/>
      <c r="F5" s="278"/>
      <c r="G5" s="278"/>
      <c r="H5" s="278"/>
      <c r="I5" s="278"/>
      <c r="J5" s="278"/>
      <c r="K5" s="278"/>
      <c r="L5" s="278"/>
      <c r="M5" s="278"/>
      <c r="N5" s="36"/>
    </row>
    <row r="6" spans="1:14" ht="14.1" customHeight="1" x14ac:dyDescent="0.2">
      <c r="A6" s="281" t="s">
        <v>1075</v>
      </c>
      <c r="B6" s="282"/>
      <c r="C6" s="282"/>
      <c r="D6" s="282"/>
      <c r="E6" s="282"/>
      <c r="F6" s="282"/>
      <c r="G6" s="282"/>
      <c r="H6" s="282"/>
      <c r="I6" s="282"/>
      <c r="J6" s="282"/>
      <c r="K6" s="282"/>
      <c r="L6" s="282"/>
      <c r="M6" s="282"/>
      <c r="N6" s="36"/>
    </row>
    <row r="7" spans="1:14" ht="63.95" customHeight="1" x14ac:dyDescent="0.2">
      <c r="A7" s="277" t="s">
        <v>1070</v>
      </c>
      <c r="B7" s="278"/>
      <c r="C7" s="278"/>
      <c r="D7" s="278"/>
      <c r="E7" s="278"/>
      <c r="F7" s="278"/>
      <c r="G7" s="278"/>
      <c r="H7" s="278"/>
      <c r="I7" s="278"/>
      <c r="J7" s="278"/>
      <c r="K7" s="278"/>
      <c r="L7" s="278"/>
      <c r="M7" s="278"/>
      <c r="N7" s="36"/>
    </row>
    <row r="8" spans="1:14" ht="39.950000000000003" customHeight="1" x14ac:dyDescent="0.2">
      <c r="A8" s="277" t="s">
        <v>1076</v>
      </c>
      <c r="B8" s="278"/>
      <c r="C8" s="278"/>
      <c r="D8" s="278"/>
      <c r="E8" s="278"/>
      <c r="F8" s="278"/>
      <c r="G8" s="278"/>
      <c r="H8" s="278"/>
      <c r="I8" s="278"/>
      <c r="J8" s="278"/>
      <c r="K8" s="278"/>
      <c r="L8" s="278"/>
      <c r="M8" s="278"/>
      <c r="N8" s="36"/>
    </row>
    <row r="9" spans="1:14" ht="14.1" customHeight="1" x14ac:dyDescent="0.2">
      <c r="A9" s="281" t="s">
        <v>135</v>
      </c>
      <c r="B9" s="282"/>
      <c r="C9" s="282"/>
      <c r="D9" s="282"/>
      <c r="E9" s="282"/>
      <c r="F9" s="282"/>
      <c r="G9" s="282"/>
      <c r="H9" s="282"/>
      <c r="I9" s="282"/>
      <c r="J9" s="282"/>
      <c r="K9" s="282"/>
      <c r="L9" s="282"/>
      <c r="M9" s="282"/>
      <c r="N9" s="36"/>
    </row>
    <row r="10" spans="1:14" ht="14.1" customHeight="1" x14ac:dyDescent="0.2">
      <c r="A10" s="281" t="s">
        <v>1071</v>
      </c>
      <c r="B10" s="282"/>
      <c r="C10" s="282"/>
      <c r="D10" s="282"/>
      <c r="E10" s="282"/>
      <c r="F10" s="282"/>
      <c r="G10" s="282"/>
      <c r="H10" s="282"/>
      <c r="I10" s="282"/>
      <c r="J10" s="282"/>
      <c r="K10" s="282"/>
      <c r="L10" s="282"/>
      <c r="M10" s="282"/>
      <c r="N10" s="36"/>
    </row>
    <row r="11" spans="1:14" ht="27.95" customHeight="1" x14ac:dyDescent="0.2">
      <c r="A11" s="277" t="s">
        <v>1073</v>
      </c>
      <c r="B11" s="278"/>
      <c r="C11" s="278"/>
      <c r="D11" s="278"/>
      <c r="E11" s="278"/>
      <c r="F11" s="278"/>
      <c r="G11" s="278"/>
      <c r="H11" s="278"/>
      <c r="I11" s="278"/>
      <c r="J11" s="278"/>
      <c r="K11" s="278"/>
      <c r="L11" s="278"/>
      <c r="M11" s="278"/>
      <c r="N11" s="36"/>
    </row>
    <row r="12" spans="1:14" ht="14.1" customHeight="1" x14ac:dyDescent="0.2">
      <c r="A12" s="281" t="s">
        <v>293</v>
      </c>
      <c r="B12" s="282"/>
      <c r="C12" s="282"/>
      <c r="D12" s="282"/>
      <c r="E12" s="282"/>
      <c r="F12" s="282"/>
      <c r="G12" s="282"/>
      <c r="H12" s="282"/>
      <c r="I12" s="282"/>
      <c r="J12" s="282"/>
      <c r="K12" s="282"/>
      <c r="L12" s="282"/>
      <c r="M12" s="282"/>
      <c r="N12" s="36"/>
    </row>
    <row r="13" spans="1:14" ht="27.95" customHeight="1" x14ac:dyDescent="0.2">
      <c r="A13" s="277" t="s">
        <v>136</v>
      </c>
      <c r="B13" s="278"/>
      <c r="C13" s="278"/>
      <c r="D13" s="278"/>
      <c r="E13" s="278"/>
      <c r="F13" s="278"/>
      <c r="G13" s="278"/>
      <c r="H13" s="278"/>
      <c r="I13" s="278"/>
      <c r="J13" s="278"/>
      <c r="K13" s="278"/>
      <c r="L13" s="278"/>
      <c r="M13" s="278"/>
      <c r="N13" s="36"/>
    </row>
    <row r="14" spans="1:14" ht="12" customHeight="1" x14ac:dyDescent="0.2">
      <c r="A14" s="282"/>
      <c r="B14" s="282"/>
      <c r="C14" s="282"/>
      <c r="D14" s="282"/>
      <c r="E14" s="282"/>
      <c r="F14" s="282"/>
      <c r="G14" s="282"/>
      <c r="H14" s="282"/>
      <c r="I14" s="282"/>
      <c r="J14" s="282"/>
      <c r="K14" s="282"/>
      <c r="L14" s="282"/>
      <c r="M14" s="282"/>
      <c r="N14" s="36"/>
    </row>
    <row r="15" spans="1:14" ht="12" customHeight="1" x14ac:dyDescent="0.2">
      <c r="A15" s="253"/>
      <c r="B15" s="253"/>
      <c r="C15" s="253"/>
      <c r="D15" s="253"/>
      <c r="E15" s="253"/>
      <c r="F15" s="253"/>
      <c r="G15" s="253"/>
      <c r="H15" s="253"/>
      <c r="I15" s="253"/>
      <c r="J15" s="253"/>
      <c r="K15" s="253"/>
      <c r="L15" s="253"/>
      <c r="M15" s="253"/>
    </row>
    <row r="16" spans="1:14" ht="13.5" customHeight="1" thickBot="1" x14ac:dyDescent="0.25">
      <c r="A16" s="270" t="s">
        <v>33</v>
      </c>
      <c r="B16" s="270"/>
      <c r="C16" s="270"/>
      <c r="D16" s="270"/>
      <c r="E16" s="270"/>
      <c r="F16" s="270"/>
      <c r="G16" s="266" t="s">
        <v>335</v>
      </c>
      <c r="H16" s="266"/>
      <c r="I16" s="266"/>
      <c r="J16" s="266"/>
      <c r="K16" s="266"/>
      <c r="L16" s="266"/>
      <c r="M16" s="266"/>
    </row>
    <row r="17" spans="1:13" ht="13.5" customHeight="1" thickBot="1" x14ac:dyDescent="0.25">
      <c r="A17" s="41"/>
      <c r="B17" s="42">
        <v>1</v>
      </c>
      <c r="C17" s="255">
        <v>2</v>
      </c>
      <c r="D17" s="256"/>
      <c r="E17" s="256"/>
      <c r="F17" s="256"/>
      <c r="G17" s="256"/>
      <c r="H17" s="256"/>
      <c r="I17" s="256"/>
      <c r="J17" s="256"/>
      <c r="K17" s="256"/>
      <c r="L17" s="256"/>
      <c r="M17" s="296"/>
    </row>
    <row r="18" spans="1:13" ht="13.5" customHeight="1" thickBot="1" x14ac:dyDescent="0.25">
      <c r="A18" s="268"/>
      <c r="B18" s="60" t="str">
        <f>TRIM(Name)</f>
        <v>Лорита Божкова Христова</v>
      </c>
      <c r="C18" s="44" t="s">
        <v>294</v>
      </c>
      <c r="D18" s="271"/>
      <c r="E18" s="262"/>
      <c r="F18" s="262"/>
      <c r="G18" s="262"/>
      <c r="H18" s="262"/>
      <c r="I18" s="262"/>
      <c r="J18" s="262"/>
      <c r="K18" s="262"/>
      <c r="L18" s="262"/>
      <c r="M18" s="289"/>
    </row>
    <row r="19" spans="1:13" ht="13.5" customHeight="1" thickBot="1" x14ac:dyDescent="0.25">
      <c r="A19" s="269"/>
      <c r="B19" s="45" t="s">
        <v>981</v>
      </c>
      <c r="C19" s="286"/>
      <c r="D19" s="287"/>
      <c r="E19" s="287"/>
      <c r="F19" s="287"/>
      <c r="G19" s="287"/>
      <c r="H19" s="287"/>
      <c r="I19" s="287"/>
      <c r="J19" s="287"/>
      <c r="K19" s="287"/>
      <c r="L19" s="287"/>
      <c r="M19" s="288"/>
    </row>
    <row r="20" spans="1:13" ht="13.5" customHeight="1" x14ac:dyDescent="0.2">
      <c r="A20" s="268"/>
      <c r="B20" s="60" t="str">
        <f>TRIM(Work)</f>
        <v>Община Самоков</v>
      </c>
      <c r="C20" s="46" t="s">
        <v>939</v>
      </c>
      <c r="D20" s="297"/>
      <c r="E20" s="298"/>
      <c r="F20" s="298"/>
      <c r="G20" s="298"/>
      <c r="H20" s="298"/>
      <c r="I20" s="298"/>
      <c r="J20" s="298"/>
      <c r="K20" s="298"/>
      <c r="L20" s="298"/>
      <c r="M20" s="299"/>
    </row>
    <row r="21" spans="1:13" ht="13.5" customHeight="1" thickBot="1" x14ac:dyDescent="0.25">
      <c r="A21" s="269"/>
      <c r="B21" s="45" t="s">
        <v>975</v>
      </c>
      <c r="C21" s="47" t="s">
        <v>371</v>
      </c>
      <c r="D21" s="312" t="s">
        <v>1081</v>
      </c>
      <c r="E21" s="312"/>
      <c r="F21" s="312"/>
      <c r="G21" s="312"/>
      <c r="H21" s="312"/>
      <c r="I21" s="312"/>
      <c r="J21" s="312"/>
      <c r="K21" s="312"/>
      <c r="L21" s="312"/>
      <c r="M21" s="313"/>
    </row>
    <row r="22" spans="1:13" ht="13.5" customHeight="1" x14ac:dyDescent="0.2">
      <c r="A22" s="268"/>
      <c r="B22" s="60" t="str">
        <f>TRIM(Position)</f>
        <v>кмет с. Говедарци</v>
      </c>
      <c r="C22" s="308" t="s">
        <v>980</v>
      </c>
      <c r="D22" s="309"/>
      <c r="E22" s="290" t="s">
        <v>1085</v>
      </c>
      <c r="F22" s="291"/>
      <c r="G22" s="291"/>
      <c r="H22" s="291"/>
      <c r="I22" s="291"/>
      <c r="J22" s="291"/>
      <c r="K22" s="291"/>
      <c r="L22" s="291"/>
      <c r="M22" s="292"/>
    </row>
    <row r="23" spans="1:13" ht="13.5" customHeight="1" thickBot="1" x14ac:dyDescent="0.25">
      <c r="A23" s="269"/>
      <c r="B23" s="48" t="s">
        <v>305</v>
      </c>
      <c r="C23" s="310"/>
      <c r="D23" s="311"/>
      <c r="E23" s="293"/>
      <c r="F23" s="294"/>
      <c r="G23" s="294"/>
      <c r="H23" s="294"/>
      <c r="I23" s="294"/>
      <c r="J23" s="294"/>
      <c r="K23" s="294"/>
      <c r="L23" s="294"/>
      <c r="M23" s="295"/>
    </row>
    <row r="24" spans="1:13" ht="13.5" customHeight="1" thickBot="1" x14ac:dyDescent="0.25">
      <c r="A24" s="300"/>
      <c r="B24" s="301"/>
      <c r="C24" s="303" t="s">
        <v>113</v>
      </c>
      <c r="D24" s="304"/>
      <c r="E24" s="305"/>
      <c r="F24" s="306"/>
      <c r="G24" s="306"/>
      <c r="H24" s="306"/>
      <c r="I24" s="306"/>
      <c r="J24" s="306"/>
      <c r="K24" s="306"/>
      <c r="L24" s="306"/>
      <c r="M24" s="307"/>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279" t="s">
        <v>32</v>
      </c>
      <c r="B26" s="261"/>
      <c r="C26" s="95"/>
      <c r="D26" s="95"/>
      <c r="E26" s="95"/>
      <c r="F26" s="95"/>
      <c r="G26" s="95"/>
      <c r="H26" s="95"/>
      <c r="I26" s="95"/>
      <c r="J26" s="95"/>
      <c r="K26" s="95"/>
      <c r="L26" s="95"/>
      <c r="M26" s="95"/>
    </row>
    <row r="27" spans="1:13" ht="13.5" customHeight="1" thickBot="1" x14ac:dyDescent="0.25">
      <c r="A27" s="280"/>
      <c r="B27" s="280"/>
      <c r="C27" s="302" t="s">
        <v>235</v>
      </c>
      <c r="D27" s="302"/>
      <c r="E27" s="91" t="s">
        <v>237</v>
      </c>
      <c r="F27" s="67"/>
      <c r="G27" s="266" t="s">
        <v>335</v>
      </c>
      <c r="H27" s="266"/>
      <c r="I27" s="266"/>
      <c r="J27" s="266"/>
      <c r="K27" s="266"/>
      <c r="L27" s="266"/>
      <c r="M27" s="266"/>
    </row>
    <row r="28" spans="1:13" ht="13.5" customHeight="1" thickBot="1" x14ac:dyDescent="0.25">
      <c r="A28" s="314">
        <v>1</v>
      </c>
      <c r="B28" s="315"/>
      <c r="C28" s="255">
        <v>2</v>
      </c>
      <c r="D28" s="256"/>
      <c r="E28" s="256"/>
      <c r="F28" s="256"/>
      <c r="G28" s="256"/>
      <c r="H28" s="256"/>
      <c r="I28" s="256"/>
      <c r="J28" s="256"/>
      <c r="K28" s="256"/>
      <c r="L28" s="256"/>
      <c r="M28" s="296"/>
    </row>
    <row r="29" spans="1:13" ht="13.5" customHeight="1" thickBot="1" x14ac:dyDescent="0.25">
      <c r="A29" s="268"/>
      <c r="B29" s="88" t="s">
        <v>1082</v>
      </c>
      <c r="C29" s="44" t="s">
        <v>294</v>
      </c>
      <c r="D29" s="271"/>
      <c r="E29" s="262"/>
      <c r="F29" s="262"/>
      <c r="G29" s="262"/>
      <c r="H29" s="262"/>
      <c r="I29" s="262"/>
      <c r="J29" s="262"/>
      <c r="K29" s="262"/>
      <c r="L29" s="262"/>
      <c r="M29" s="289"/>
    </row>
    <row r="30" spans="1:13" ht="13.5" customHeight="1" thickBot="1" x14ac:dyDescent="0.25">
      <c r="A30" s="269"/>
      <c r="B30" s="45" t="s">
        <v>981</v>
      </c>
      <c r="C30" s="286"/>
      <c r="D30" s="287"/>
      <c r="E30" s="287"/>
      <c r="F30" s="287"/>
      <c r="G30" s="287"/>
      <c r="H30" s="287"/>
      <c r="I30" s="287"/>
      <c r="J30" s="287"/>
      <c r="K30" s="287"/>
      <c r="L30" s="287"/>
      <c r="M30" s="288"/>
    </row>
    <row r="31" spans="1:13" ht="13.5" customHeight="1" x14ac:dyDescent="0.2">
      <c r="A31" s="258"/>
      <c r="B31" s="259"/>
      <c r="C31" s="259"/>
      <c r="D31" s="259"/>
      <c r="E31" s="259"/>
      <c r="F31" s="259"/>
      <c r="G31" s="259"/>
      <c r="H31" s="259"/>
      <c r="I31" s="259"/>
      <c r="J31" s="259"/>
      <c r="K31" s="259"/>
      <c r="L31" s="259"/>
      <c r="M31" s="259"/>
    </row>
    <row r="32" spans="1:13" ht="13.5" customHeight="1" thickBot="1" x14ac:dyDescent="0.25">
      <c r="A32" s="94"/>
      <c r="B32" s="252" t="s">
        <v>16</v>
      </c>
      <c r="C32" s="253"/>
      <c r="D32" s="253"/>
      <c r="E32" s="253"/>
      <c r="F32" s="253"/>
      <c r="G32" s="253"/>
      <c r="H32" s="253"/>
      <c r="I32" s="253"/>
      <c r="J32" s="254"/>
      <c r="K32" s="102"/>
      <c r="L32" s="103"/>
      <c r="M32" s="103"/>
    </row>
    <row r="33" spans="1:20" ht="13.5" customHeight="1" thickBot="1" x14ac:dyDescent="0.25">
      <c r="A33" s="43"/>
      <c r="B33" s="252" t="s">
        <v>17</v>
      </c>
      <c r="C33" s="253"/>
      <c r="D33" s="253"/>
      <c r="E33" s="253"/>
      <c r="F33" s="253"/>
      <c r="G33" s="253"/>
      <c r="H33" s="253"/>
      <c r="I33" s="253"/>
      <c r="J33" s="274"/>
      <c r="K33" s="73" t="s">
        <v>979</v>
      </c>
      <c r="L33" s="275"/>
      <c r="M33" s="253"/>
    </row>
    <row r="34" spans="1:20" ht="5.0999999999999996" customHeight="1" thickBot="1" x14ac:dyDescent="0.25">
      <c r="A34" s="43"/>
      <c r="B34" s="260"/>
      <c r="C34" s="261"/>
      <c r="D34" s="261"/>
      <c r="E34" s="261"/>
      <c r="F34" s="261"/>
      <c r="G34" s="261"/>
      <c r="H34" s="261"/>
      <c r="I34" s="261"/>
      <c r="J34" s="261"/>
      <c r="K34" s="261"/>
      <c r="L34" s="261"/>
      <c r="M34" s="261"/>
    </row>
    <row r="35" spans="1:20" ht="13.5" customHeight="1" thickBot="1" x14ac:dyDescent="0.25">
      <c r="A35" s="43"/>
      <c r="B35" s="252" t="s">
        <v>18</v>
      </c>
      <c r="C35" s="253"/>
      <c r="D35" s="253"/>
      <c r="E35" s="253"/>
      <c r="F35" s="253"/>
      <c r="G35" s="253"/>
      <c r="H35" s="253"/>
      <c r="I35" s="253"/>
      <c r="J35" s="274"/>
      <c r="K35" s="73" t="s">
        <v>979</v>
      </c>
      <c r="L35" s="275"/>
      <c r="M35" s="253"/>
    </row>
    <row r="36" spans="1:20" ht="13.5" customHeight="1" x14ac:dyDescent="0.2">
      <c r="A36" s="43"/>
      <c r="B36" s="260" t="s">
        <v>105</v>
      </c>
      <c r="C36" s="261"/>
      <c r="D36" s="261"/>
      <c r="E36" s="261"/>
      <c r="F36" s="261"/>
      <c r="G36" s="261"/>
      <c r="H36" s="261"/>
      <c r="I36" s="261"/>
      <c r="J36" s="261"/>
      <c r="K36" s="96"/>
      <c r="L36" s="96"/>
      <c r="M36" s="96"/>
    </row>
    <row r="37" spans="1:20" ht="5.0999999999999996" customHeight="1" thickBot="1" x14ac:dyDescent="0.25">
      <c r="A37" s="43"/>
      <c r="B37" s="260"/>
      <c r="C37" s="261"/>
      <c r="D37" s="261"/>
      <c r="E37" s="261"/>
      <c r="F37" s="261"/>
      <c r="G37" s="261"/>
      <c r="H37" s="261"/>
      <c r="I37" s="261"/>
      <c r="J37" s="261"/>
      <c r="K37" s="261"/>
      <c r="L37" s="261"/>
      <c r="M37" s="261"/>
    </row>
    <row r="38" spans="1:20" ht="13.5" customHeight="1" thickBot="1" x14ac:dyDescent="0.25">
      <c r="A38" s="43"/>
      <c r="B38" s="260" t="s">
        <v>21</v>
      </c>
      <c r="C38" s="261"/>
      <c r="D38" s="261"/>
      <c r="E38" s="261"/>
      <c r="F38" s="261"/>
      <c r="G38" s="261"/>
      <c r="H38" s="261"/>
      <c r="I38" s="261"/>
      <c r="J38" s="261"/>
      <c r="K38" s="73" t="s">
        <v>979</v>
      </c>
      <c r="L38" s="96"/>
      <c r="M38" s="96"/>
    </row>
    <row r="39" spans="1:20" ht="5.0999999999999996" customHeight="1" thickBot="1" x14ac:dyDescent="0.25">
      <c r="A39" s="43"/>
      <c r="B39" s="260"/>
      <c r="C39" s="261"/>
      <c r="D39" s="261"/>
      <c r="E39" s="261"/>
      <c r="F39" s="261"/>
      <c r="G39" s="261"/>
      <c r="H39" s="261"/>
      <c r="I39" s="261"/>
      <c r="J39" s="261"/>
      <c r="K39" s="261"/>
      <c r="L39" s="261"/>
      <c r="M39" s="261"/>
    </row>
    <row r="40" spans="1:20" ht="13.5" customHeight="1" thickBot="1" x14ac:dyDescent="0.25">
      <c r="A40" s="43"/>
      <c r="B40" s="276" t="s">
        <v>22</v>
      </c>
      <c r="C40" s="261"/>
      <c r="D40" s="261"/>
      <c r="E40" s="261"/>
      <c r="F40" s="261"/>
      <c r="G40" s="261"/>
      <c r="H40" s="261"/>
      <c r="I40" s="261"/>
      <c r="J40" s="261"/>
      <c r="K40" s="271" t="s">
        <v>979</v>
      </c>
      <c r="L40" s="272"/>
      <c r="M40" s="273"/>
      <c r="O40" s="97"/>
      <c r="P40" s="97"/>
      <c r="Q40" s="97"/>
      <c r="R40" s="97"/>
      <c r="S40" s="97"/>
      <c r="T40" s="97"/>
    </row>
    <row r="41" spans="1:20" ht="13.5" customHeight="1" x14ac:dyDescent="0.2">
      <c r="A41" s="260" t="s">
        <v>19</v>
      </c>
      <c r="B41" s="261"/>
      <c r="C41" s="261"/>
      <c r="D41" s="261"/>
      <c r="E41" s="261"/>
      <c r="F41" s="261"/>
      <c r="G41" s="261"/>
      <c r="H41" s="261"/>
      <c r="I41" s="261"/>
      <c r="J41" s="261"/>
      <c r="K41" s="96"/>
      <c r="L41" s="96"/>
      <c r="M41" s="96"/>
    </row>
    <row r="42" spans="1:20" ht="13.5" customHeight="1" x14ac:dyDescent="0.2">
      <c r="A42" s="260" t="s">
        <v>104</v>
      </c>
      <c r="B42" s="261"/>
      <c r="C42" s="261"/>
      <c r="D42" s="261"/>
      <c r="E42" s="261"/>
      <c r="F42" s="261"/>
      <c r="G42" s="261"/>
      <c r="H42" s="261"/>
      <c r="I42" s="261"/>
      <c r="J42" s="261"/>
      <c r="K42" s="261"/>
      <c r="L42" s="261"/>
      <c r="M42" s="261"/>
    </row>
    <row r="43" spans="1:20" ht="13.5" customHeight="1" x14ac:dyDescent="0.2">
      <c r="A43" s="258"/>
      <c r="B43" s="261"/>
      <c r="C43" s="261"/>
      <c r="D43" s="261"/>
      <c r="E43" s="261"/>
      <c r="F43" s="261"/>
      <c r="G43" s="261"/>
      <c r="H43" s="261"/>
      <c r="I43" s="261"/>
      <c r="J43" s="261"/>
      <c r="K43" s="261"/>
      <c r="L43" s="261"/>
      <c r="M43" s="261"/>
    </row>
    <row r="44" spans="1:20" ht="13.5" customHeight="1" thickBot="1" x14ac:dyDescent="0.25">
      <c r="A44" s="270" t="s">
        <v>31</v>
      </c>
      <c r="B44" s="270"/>
      <c r="C44" s="270"/>
      <c r="D44" s="270"/>
      <c r="E44" s="270"/>
      <c r="F44" s="270"/>
      <c r="G44" s="266" t="s">
        <v>335</v>
      </c>
      <c r="H44" s="266"/>
      <c r="I44" s="266"/>
      <c r="J44" s="266"/>
      <c r="K44" s="266"/>
      <c r="L44" s="266"/>
      <c r="M44" s="266"/>
    </row>
    <row r="45" spans="1:20" ht="13.5" customHeight="1" thickBot="1" x14ac:dyDescent="0.25">
      <c r="A45" s="49" t="s">
        <v>973</v>
      </c>
      <c r="B45" s="50" t="s">
        <v>981</v>
      </c>
      <c r="C45" s="255" t="s">
        <v>200</v>
      </c>
      <c r="D45" s="265"/>
      <c r="E45" s="265"/>
      <c r="F45" s="265"/>
      <c r="G45" s="265"/>
      <c r="H45" s="265"/>
      <c r="I45" s="265"/>
      <c r="J45" s="257"/>
      <c r="K45" s="256" t="s">
        <v>153</v>
      </c>
      <c r="L45" s="265"/>
      <c r="M45" s="257"/>
    </row>
    <row r="46" spans="1:20" ht="13.5" customHeight="1" thickBot="1" x14ac:dyDescent="0.25">
      <c r="A46" s="90"/>
      <c r="B46" s="51">
        <v>1</v>
      </c>
      <c r="C46" s="255">
        <v>2</v>
      </c>
      <c r="D46" s="265"/>
      <c r="E46" s="265"/>
      <c r="F46" s="265"/>
      <c r="G46" s="265"/>
      <c r="H46" s="265"/>
      <c r="I46" s="265"/>
      <c r="J46" s="257"/>
      <c r="K46" s="255">
        <v>3</v>
      </c>
      <c r="L46" s="256"/>
      <c r="M46" s="257"/>
    </row>
    <row r="47" spans="1:20" thickBot="1" x14ac:dyDescent="0.25">
      <c r="A47" s="52" t="str">
        <f>ROW()-ROW(Table0)&amp;"."</f>
        <v>1.</v>
      </c>
      <c r="B47" s="88" t="s">
        <v>979</v>
      </c>
      <c r="C47" s="271" t="s">
        <v>979</v>
      </c>
      <c r="D47" s="263"/>
      <c r="E47" s="263"/>
      <c r="F47" s="263"/>
      <c r="G47" s="263"/>
      <c r="H47" s="263"/>
      <c r="I47" s="263"/>
      <c r="J47" s="264"/>
      <c r="K47" s="267" t="s">
        <v>979</v>
      </c>
      <c r="L47" s="263"/>
      <c r="M47" s="264"/>
    </row>
    <row r="48" spans="1:20" thickBot="1" x14ac:dyDescent="0.25">
      <c r="A48" s="52" t="str">
        <f>ROW()-ROW(Table0)&amp;"."</f>
        <v>2.</v>
      </c>
      <c r="B48" s="88" t="s">
        <v>979</v>
      </c>
      <c r="C48" s="271" t="s">
        <v>979</v>
      </c>
      <c r="D48" s="263"/>
      <c r="E48" s="263"/>
      <c r="F48" s="263"/>
      <c r="G48" s="263"/>
      <c r="H48" s="263"/>
      <c r="I48" s="263"/>
      <c r="J48" s="264"/>
      <c r="K48" s="262" t="s">
        <v>979</v>
      </c>
      <c r="L48" s="263"/>
      <c r="M48" s="264"/>
    </row>
    <row r="49" spans="1:13" thickBot="1" x14ac:dyDescent="0.25">
      <c r="A49" s="53" t="str">
        <f>ROW()-ROW(Table0)&amp;"."</f>
        <v>3.</v>
      </c>
      <c r="B49" s="54" t="s">
        <v>979</v>
      </c>
      <c r="C49" s="267" t="s">
        <v>979</v>
      </c>
      <c r="D49" s="263"/>
      <c r="E49" s="263"/>
      <c r="F49" s="263"/>
      <c r="G49" s="263"/>
      <c r="H49" s="263"/>
      <c r="I49" s="263"/>
      <c r="J49" s="264"/>
      <c r="K49" s="262" t="s">
        <v>979</v>
      </c>
      <c r="L49" s="263"/>
      <c r="M49" s="264"/>
    </row>
    <row r="50" spans="1:13" ht="13.5" customHeight="1" x14ac:dyDescent="0.2">
      <c r="A50" s="258"/>
      <c r="B50" s="259"/>
      <c r="C50" s="259"/>
      <c r="D50" s="259"/>
      <c r="E50" s="259"/>
      <c r="F50" s="259"/>
      <c r="G50" s="259"/>
      <c r="H50" s="259"/>
      <c r="I50" s="259"/>
      <c r="J50" s="259"/>
      <c r="K50" s="259"/>
      <c r="L50" s="259"/>
      <c r="M50" s="259"/>
    </row>
    <row r="51" spans="1:13" ht="13.5" customHeight="1" thickBot="1" x14ac:dyDescent="0.25">
      <c r="A51" s="94"/>
      <c r="B51" s="252" t="s">
        <v>16</v>
      </c>
      <c r="C51" s="253"/>
      <c r="D51" s="253"/>
      <c r="E51" s="253"/>
      <c r="F51" s="253"/>
      <c r="G51" s="253"/>
      <c r="H51" s="253"/>
      <c r="I51" s="253"/>
      <c r="J51" s="254"/>
      <c r="K51" s="102"/>
      <c r="L51" s="103"/>
      <c r="M51" s="103"/>
    </row>
    <row r="52" spans="1:13" ht="13.5" customHeight="1" thickBot="1" x14ac:dyDescent="0.25">
      <c r="A52" s="43"/>
      <c r="B52" s="252" t="s">
        <v>34</v>
      </c>
      <c r="C52" s="253"/>
      <c r="D52" s="253"/>
      <c r="E52" s="253"/>
      <c r="F52" s="253"/>
      <c r="G52" s="253"/>
      <c r="H52" s="253"/>
      <c r="I52" s="253"/>
      <c r="J52" s="274"/>
      <c r="K52" s="73"/>
      <c r="L52" s="275"/>
      <c r="M52" s="253"/>
    </row>
    <row r="53" spans="1:13" ht="13.5" customHeight="1" x14ac:dyDescent="0.2">
      <c r="A53" s="258"/>
      <c r="B53" s="261"/>
      <c r="C53" s="261"/>
      <c r="D53" s="261"/>
      <c r="E53" s="261"/>
      <c r="F53" s="261"/>
      <c r="G53" s="261"/>
      <c r="H53" s="261"/>
      <c r="I53" s="261"/>
      <c r="J53" s="261"/>
      <c r="K53" s="261"/>
      <c r="L53" s="261"/>
      <c r="M53" s="261"/>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L33:M33"/>
    <mergeCell ref="A28:B28"/>
    <mergeCell ref="L35:M35"/>
    <mergeCell ref="C28:M28"/>
    <mergeCell ref="B35:J35"/>
    <mergeCell ref="D29:M29"/>
    <mergeCell ref="B33:J33"/>
    <mergeCell ref="A24:B24"/>
    <mergeCell ref="C30:M30"/>
    <mergeCell ref="C27:D27"/>
    <mergeCell ref="C24:D24"/>
    <mergeCell ref="E24:M24"/>
    <mergeCell ref="A18:A19"/>
    <mergeCell ref="C22:D23"/>
    <mergeCell ref="D21:M21"/>
    <mergeCell ref="A10:M10"/>
    <mergeCell ref="A11:M11"/>
    <mergeCell ref="C19:M19"/>
    <mergeCell ref="D18:M18"/>
    <mergeCell ref="E22:M23"/>
    <mergeCell ref="A16:F16"/>
    <mergeCell ref="C17:M17"/>
    <mergeCell ref="D20:M20"/>
    <mergeCell ref="A7:M7"/>
    <mergeCell ref="A9:M9"/>
    <mergeCell ref="A1:M1"/>
    <mergeCell ref="A2:M2"/>
    <mergeCell ref="A4:M4"/>
    <mergeCell ref="A6:M6"/>
    <mergeCell ref="A3:M3"/>
    <mergeCell ref="A8:M8"/>
    <mergeCell ref="C47:J47"/>
    <mergeCell ref="C48:J48"/>
    <mergeCell ref="A5:M5"/>
    <mergeCell ref="A26:B27"/>
    <mergeCell ref="A20:A21"/>
    <mergeCell ref="A12:M12"/>
    <mergeCell ref="G27:M27"/>
    <mergeCell ref="A15:M15"/>
    <mergeCell ref="A13:M13"/>
    <mergeCell ref="A14:M14"/>
    <mergeCell ref="B38:J38"/>
    <mergeCell ref="B32:J32"/>
    <mergeCell ref="A31:M31"/>
    <mergeCell ref="B52:J52"/>
    <mergeCell ref="L52:M52"/>
    <mergeCell ref="A29:A30"/>
    <mergeCell ref="C46:J46"/>
    <mergeCell ref="B39:M39"/>
    <mergeCell ref="B34:M34"/>
    <mergeCell ref="B40:J40"/>
    <mergeCell ref="A53:M53"/>
    <mergeCell ref="A42:M42"/>
    <mergeCell ref="B36:J36"/>
    <mergeCell ref="G16:M16"/>
    <mergeCell ref="A22:A23"/>
    <mergeCell ref="K47:M47"/>
    <mergeCell ref="B37:M37"/>
    <mergeCell ref="A44:F44"/>
    <mergeCell ref="A43:M43"/>
    <mergeCell ref="K40:M40"/>
    <mergeCell ref="B51:J51"/>
    <mergeCell ref="K46:M46"/>
    <mergeCell ref="A50:M50"/>
    <mergeCell ref="A41:J41"/>
    <mergeCell ref="K49:M49"/>
    <mergeCell ref="C45:J45"/>
    <mergeCell ref="G44:M44"/>
    <mergeCell ref="C49:J49"/>
    <mergeCell ref="K45:M45"/>
    <mergeCell ref="K48:M48"/>
  </mergeCells>
  <phoneticPr fontId="3" type="noConversion"/>
  <conditionalFormatting sqref="K33 K35">
    <cfRule type="expression" dxfId="87" priority="10" stopIfTrue="1">
      <formula>LEN(TRIM(Spouse))=0</formula>
    </cfRule>
  </conditionalFormatting>
  <conditionalFormatting sqref="D20:M20">
    <cfRule type="expression" dxfId="86" priority="11" stopIfTrue="1">
      <formula>LEN(TEXT(LKN,"#"))&lt;&gt;9</formula>
    </cfRule>
  </conditionalFormatting>
  <conditionalFormatting sqref="D29:M29">
    <cfRule type="expression" dxfId="85" priority="12" stopIfTrue="1">
      <formula>LEN(TEXT(SpouseEGN,"#"))&lt;&gt;10</formula>
    </cfRule>
  </conditionalFormatting>
  <conditionalFormatting sqref="K38">
    <cfRule type="expression" dxfId="84" priority="9" stopIfTrue="1">
      <formula>LEN(TRIM(Spouse))=0</formula>
    </cfRule>
  </conditionalFormatting>
  <conditionalFormatting sqref="C47:J49">
    <cfRule type="expression" dxfId="83" priority="142" stopIfTrue="1">
      <formula>AND(LEN(TRIM(INDEX($A$1:$Z$1002, ROW(), COLUMN())))&lt;100, LEN(TRIM(INDEX($A$1:$Z$1002, ROW(), COLUMN()-1)))&gt;0) = FALSE</formula>
    </cfRule>
  </conditionalFormatting>
  <conditionalFormatting sqref="D18:M18">
    <cfRule type="expression" dxfId="82" priority="144" stopIfTrue="1">
      <formula>AND(LEN(TRIM(INDEX($A$1:$Z$1002, ROW(), COLUMN())))=10, LEN(TRIM(INDEX($A$1:$Z$1002, ROW(), COLUMN()-1)))&gt;0) = FALSE</formula>
    </cfRule>
  </conditionalFormatting>
  <conditionalFormatting sqref="K40:M40">
    <cfRule type="expression" dxfId="81" priority="1" stopIfTrue="1">
      <formula>AND(ISNUMBER(VALUE(INDEX($A$1:$Z$993, ROW(), COLUMN()))), LEN(INDEX($A$1:$Z$993, ROW(), COLUMN())) = 10) = FALSE</formula>
    </cfRule>
  </conditionalFormatting>
  <conditionalFormatting sqref="A15:M15">
    <cfRule type="expression" dxfId="80" priority="507" stopIfTrue="1">
      <formula>AND( ISNUMBER(VALUE(T(INDEX(A1:Z1002, ROW(), COLUMN())))), LEN(INDEX(A1:Z1002, ROW(), COLUMN()))=4, VALUE(INDEX(A1:Z1002, ROW(), COLUMN())) &gt;= 0)=FALSE</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1"/>
  <sheetViews>
    <sheetView topLeftCell="A16" zoomScale="85" zoomScaleNormal="85" workbookViewId="0">
      <selection activeCell="L54" sqref="L54"/>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36"/>
      <c r="B1" s="336"/>
      <c r="C1" s="336"/>
      <c r="D1" s="336"/>
      <c r="E1" s="336"/>
      <c r="F1" s="336"/>
      <c r="G1" s="336"/>
      <c r="H1" s="336"/>
      <c r="I1" s="336"/>
      <c r="J1" s="336"/>
      <c r="K1" s="336"/>
      <c r="L1" s="336"/>
      <c r="M1" s="336"/>
      <c r="N1" s="336"/>
      <c r="O1" s="336"/>
      <c r="P1" s="336"/>
      <c r="Q1" s="336"/>
      <c r="R1" s="336"/>
      <c r="S1" s="336"/>
      <c r="T1" s="336"/>
      <c r="U1" s="336"/>
    </row>
    <row r="2" spans="1:21" x14ac:dyDescent="0.2">
      <c r="A2" s="394" t="s">
        <v>965</v>
      </c>
      <c r="B2" s="354"/>
      <c r="C2" s="354"/>
      <c r="D2" s="354"/>
      <c r="E2" s="354"/>
      <c r="F2" s="354"/>
      <c r="G2" s="354"/>
      <c r="H2" s="395"/>
      <c r="I2" s="400" t="str">
        <f>TRIM(Name)</f>
        <v>Лорита Божкова Христова</v>
      </c>
      <c r="J2" s="401"/>
      <c r="K2" s="401"/>
      <c r="L2" s="401"/>
      <c r="M2" s="401"/>
      <c r="N2" s="401"/>
      <c r="O2" s="401"/>
      <c r="P2" s="401"/>
      <c r="Q2" s="401"/>
      <c r="R2" s="401"/>
      <c r="S2" s="401"/>
      <c r="T2" s="401"/>
      <c r="U2" s="402"/>
    </row>
    <row r="3" spans="1:21" ht="13.5" thickBot="1" x14ac:dyDescent="0.25">
      <c r="A3" s="396" t="s">
        <v>966</v>
      </c>
      <c r="B3" s="397"/>
      <c r="C3" s="397"/>
      <c r="D3" s="397"/>
      <c r="E3" s="397"/>
      <c r="F3" s="397"/>
      <c r="G3" s="397"/>
      <c r="H3" s="398"/>
      <c r="I3" s="403"/>
      <c r="J3" s="404"/>
      <c r="K3" s="404"/>
      <c r="L3" s="404"/>
      <c r="M3" s="404"/>
      <c r="N3" s="404"/>
      <c r="O3" s="404"/>
      <c r="P3" s="404"/>
      <c r="Q3" s="404"/>
      <c r="R3" s="404"/>
      <c r="S3" s="404"/>
      <c r="T3" s="404"/>
      <c r="U3" s="405"/>
    </row>
    <row r="4" spans="1:21" x14ac:dyDescent="0.2">
      <c r="A4" s="354"/>
      <c r="B4" s="354"/>
      <c r="C4" s="354"/>
      <c r="D4" s="354"/>
      <c r="E4" s="354"/>
      <c r="F4" s="354"/>
      <c r="G4" s="354"/>
      <c r="H4" s="354"/>
      <c r="I4" s="354"/>
      <c r="J4" s="354"/>
      <c r="K4" s="354"/>
      <c r="L4" s="354"/>
      <c r="M4" s="354"/>
      <c r="N4" s="354"/>
      <c r="O4" s="354"/>
      <c r="P4" s="354"/>
      <c r="Q4" s="354"/>
      <c r="R4" s="354"/>
      <c r="S4" s="354"/>
      <c r="T4" s="354"/>
      <c r="U4" s="354"/>
    </row>
    <row r="5" spans="1:21" ht="17.25" customHeight="1" x14ac:dyDescent="0.25">
      <c r="A5" s="357"/>
      <c r="B5" s="357"/>
      <c r="C5" s="357"/>
      <c r="D5" s="357"/>
      <c r="E5" s="357"/>
      <c r="F5" s="357"/>
      <c r="G5" s="357"/>
      <c r="H5" s="357"/>
      <c r="I5" s="359" t="s">
        <v>985</v>
      </c>
      <c r="J5" s="359"/>
      <c r="K5" s="359"/>
      <c r="L5" s="359"/>
      <c r="M5" s="359"/>
      <c r="N5" s="359"/>
      <c r="O5" s="359"/>
      <c r="P5" s="359"/>
      <c r="Q5" s="359"/>
      <c r="R5" s="359"/>
      <c r="S5" s="359"/>
      <c r="T5" s="359"/>
      <c r="U5" s="359"/>
    </row>
    <row r="6" spans="1:21" ht="17.25" customHeight="1" x14ac:dyDescent="0.2">
      <c r="A6" s="357"/>
      <c r="B6" s="357"/>
      <c r="C6" s="357"/>
      <c r="D6" s="357"/>
      <c r="E6" s="357"/>
      <c r="F6" s="357"/>
      <c r="G6" s="357"/>
      <c r="H6" s="357"/>
      <c r="I6" s="360"/>
      <c r="J6" s="360"/>
      <c r="K6" s="360"/>
      <c r="L6" s="360"/>
      <c r="M6" s="360"/>
      <c r="N6" s="360"/>
      <c r="O6" s="360"/>
      <c r="P6" s="360"/>
      <c r="Q6" s="360"/>
      <c r="R6" s="360"/>
      <c r="S6" s="360"/>
      <c r="T6" s="360"/>
      <c r="U6" s="360"/>
    </row>
    <row r="7" spans="1:21" ht="14.25" customHeight="1" thickBot="1" x14ac:dyDescent="0.3">
      <c r="A7" s="336"/>
      <c r="B7" s="336"/>
      <c r="C7" s="336"/>
      <c r="D7" s="336"/>
      <c r="E7" s="336"/>
      <c r="F7" s="336"/>
      <c r="G7" s="336"/>
      <c r="H7" s="336"/>
      <c r="I7" s="371"/>
      <c r="J7" s="371"/>
      <c r="K7" s="371"/>
      <c r="L7" s="371"/>
      <c r="M7" s="371"/>
      <c r="N7" s="371"/>
      <c r="O7" s="371"/>
      <c r="P7" s="371"/>
      <c r="Q7" s="371"/>
      <c r="R7" s="371"/>
      <c r="S7" s="371"/>
      <c r="T7" s="371"/>
      <c r="U7" s="371"/>
    </row>
    <row r="8" spans="1:21" ht="13.5" thickBot="1" x14ac:dyDescent="0.25">
      <c r="A8" s="140"/>
      <c r="B8" s="373" t="s">
        <v>58</v>
      </c>
      <c r="C8" s="373"/>
      <c r="D8" s="373"/>
      <c r="E8" s="373"/>
      <c r="F8" s="373"/>
      <c r="G8" s="373"/>
      <c r="H8" s="374"/>
      <c r="I8" s="364" t="s">
        <v>57</v>
      </c>
      <c r="J8" s="365"/>
      <c r="K8" s="365"/>
      <c r="L8" s="365"/>
      <c r="M8" s="365"/>
      <c r="N8" s="366"/>
      <c r="O8" s="406" t="s">
        <v>56</v>
      </c>
      <c r="P8" s="373"/>
      <c r="Q8" s="373"/>
      <c r="R8" s="373"/>
      <c r="S8" s="373"/>
      <c r="T8" s="373"/>
      <c r="U8" s="374"/>
    </row>
    <row r="9" spans="1:21" x14ac:dyDescent="0.2">
      <c r="A9" s="146"/>
      <c r="B9" s="339" t="s">
        <v>131</v>
      </c>
      <c r="C9" s="339"/>
      <c r="D9" s="339"/>
      <c r="E9" s="339"/>
      <c r="F9" s="339"/>
      <c r="G9" s="339"/>
      <c r="H9" s="340"/>
      <c r="I9" s="345" t="s">
        <v>152</v>
      </c>
      <c r="J9" s="346"/>
      <c r="K9" s="346"/>
      <c r="L9" s="346"/>
      <c r="M9" s="346"/>
      <c r="N9" s="347"/>
      <c r="O9" s="355" t="s">
        <v>141</v>
      </c>
      <c r="P9" s="339"/>
      <c r="Q9" s="339"/>
      <c r="R9" s="339"/>
      <c r="S9" s="339"/>
      <c r="T9" s="339"/>
      <c r="U9" s="340"/>
    </row>
    <row r="10" spans="1:21" x14ac:dyDescent="0.2">
      <c r="A10" s="132"/>
      <c r="B10" s="341" t="s">
        <v>132</v>
      </c>
      <c r="C10" s="341"/>
      <c r="D10" s="341"/>
      <c r="E10" s="341"/>
      <c r="F10" s="341"/>
      <c r="G10" s="341"/>
      <c r="H10" s="342"/>
      <c r="I10" s="348" t="s">
        <v>24</v>
      </c>
      <c r="J10" s="349"/>
      <c r="K10" s="349"/>
      <c r="L10" s="349"/>
      <c r="M10" s="349"/>
      <c r="N10" s="350"/>
      <c r="O10" s="356" t="s">
        <v>1044</v>
      </c>
      <c r="P10" s="341"/>
      <c r="Q10" s="341"/>
      <c r="R10" s="341"/>
      <c r="S10" s="341"/>
      <c r="T10" s="341"/>
      <c r="U10" s="342"/>
    </row>
    <row r="11" spans="1:21" x14ac:dyDescent="0.2">
      <c r="A11" s="132"/>
      <c r="B11" s="343" t="s">
        <v>1046</v>
      </c>
      <c r="C11" s="343"/>
      <c r="D11" s="343"/>
      <c r="E11" s="343"/>
      <c r="F11" s="343"/>
      <c r="G11" s="343"/>
      <c r="H11" s="344"/>
      <c r="I11" s="351" t="s">
        <v>53</v>
      </c>
      <c r="J11" s="352"/>
      <c r="K11" s="352"/>
      <c r="L11" s="352"/>
      <c r="M11" s="352"/>
      <c r="N11" s="353"/>
      <c r="O11" s="356" t="s">
        <v>1045</v>
      </c>
      <c r="P11" s="343"/>
      <c r="Q11" s="343"/>
      <c r="R11" s="343"/>
      <c r="S11" s="343"/>
      <c r="T11" s="343"/>
      <c r="U11" s="344"/>
    </row>
    <row r="12" spans="1:21" x14ac:dyDescent="0.2">
      <c r="A12" s="132"/>
      <c r="B12" s="136" t="s">
        <v>972</v>
      </c>
      <c r="C12" s="361"/>
      <c r="D12" s="361"/>
      <c r="E12" s="361"/>
      <c r="F12" s="361"/>
      <c r="G12" s="361"/>
      <c r="H12" s="143"/>
      <c r="I12" s="362" t="s">
        <v>54</v>
      </c>
      <c r="J12" s="363"/>
      <c r="K12" s="141">
        <v>22</v>
      </c>
      <c r="L12" s="352" t="s">
        <v>296</v>
      </c>
      <c r="M12" s="352"/>
      <c r="N12" s="353"/>
      <c r="O12" s="132"/>
      <c r="P12" s="361"/>
      <c r="Q12" s="361"/>
      <c r="R12" s="361"/>
      <c r="S12" s="361"/>
      <c r="T12" s="341"/>
      <c r="U12" s="342"/>
    </row>
    <row r="13" spans="1:21" x14ac:dyDescent="0.2">
      <c r="A13" s="132"/>
      <c r="B13" s="142" t="s">
        <v>295</v>
      </c>
      <c r="C13" s="142"/>
      <c r="D13" s="341"/>
      <c r="E13" s="341"/>
      <c r="F13" s="341"/>
      <c r="G13" s="341"/>
      <c r="H13" s="342"/>
      <c r="I13" s="144"/>
      <c r="J13" s="358" t="str">
        <f>TRIM(Position)</f>
        <v>кмет с. Говедарци</v>
      </c>
      <c r="K13" s="358"/>
      <c r="L13" s="358"/>
      <c r="M13" s="358"/>
      <c r="N13" s="145"/>
      <c r="O13" s="132" t="s">
        <v>23</v>
      </c>
      <c r="P13" s="142"/>
      <c r="Q13" s="142"/>
      <c r="R13" s="142"/>
      <c r="S13" s="142"/>
      <c r="T13" s="341"/>
      <c r="U13" s="342"/>
    </row>
    <row r="14" spans="1:21" x14ac:dyDescent="0.2">
      <c r="A14" s="132"/>
      <c r="B14" s="136" t="s">
        <v>973</v>
      </c>
      <c r="C14" s="134" t="s">
        <v>979</v>
      </c>
      <c r="D14" s="135" t="s">
        <v>978</v>
      </c>
      <c r="E14" s="134" t="s">
        <v>979</v>
      </c>
      <c r="F14" s="136">
        <v>20</v>
      </c>
      <c r="G14" s="137"/>
      <c r="H14" s="143" t="s">
        <v>977</v>
      </c>
      <c r="I14" s="381" t="s">
        <v>305</v>
      </c>
      <c r="J14" s="382"/>
      <c r="K14" s="382"/>
      <c r="L14" s="382"/>
      <c r="M14" s="382"/>
      <c r="N14" s="383"/>
      <c r="O14" s="133" t="s">
        <v>973</v>
      </c>
      <c r="P14" s="134" t="s">
        <v>979</v>
      </c>
      <c r="Q14" s="135" t="s">
        <v>978</v>
      </c>
      <c r="R14" s="134" t="s">
        <v>979</v>
      </c>
      <c r="S14" s="136">
        <v>20</v>
      </c>
      <c r="T14" s="137"/>
      <c r="U14" s="143" t="s">
        <v>977</v>
      </c>
    </row>
    <row r="15" spans="1:21" x14ac:dyDescent="0.2">
      <c r="A15" s="132"/>
      <c r="B15" s="136" t="s">
        <v>974</v>
      </c>
      <c r="C15" s="370"/>
      <c r="D15" s="370"/>
      <c r="E15" s="370"/>
      <c r="F15" s="370"/>
      <c r="G15" s="370"/>
      <c r="H15" s="143"/>
      <c r="I15" s="144"/>
      <c r="J15" s="358" t="str">
        <f>TRIM(Work)</f>
        <v>Община Самоков</v>
      </c>
      <c r="K15" s="358"/>
      <c r="L15" s="358"/>
      <c r="M15" s="358"/>
      <c r="N15" s="145"/>
      <c r="O15" s="133" t="s">
        <v>976</v>
      </c>
      <c r="P15" s="361"/>
      <c r="Q15" s="361"/>
      <c r="R15" s="361"/>
      <c r="S15" s="361"/>
      <c r="T15" s="341"/>
      <c r="U15" s="342"/>
    </row>
    <row r="16" spans="1:21" ht="13.5" thickBot="1" x14ac:dyDescent="0.25">
      <c r="A16" s="138"/>
      <c r="B16" s="147"/>
      <c r="C16" s="372" t="s">
        <v>975</v>
      </c>
      <c r="D16" s="372"/>
      <c r="E16" s="372"/>
      <c r="F16" s="372"/>
      <c r="G16" s="372"/>
      <c r="H16" s="139"/>
      <c r="I16" s="378" t="s">
        <v>975</v>
      </c>
      <c r="J16" s="379"/>
      <c r="K16" s="379"/>
      <c r="L16" s="379"/>
      <c r="M16" s="379"/>
      <c r="N16" s="380"/>
      <c r="O16" s="138"/>
      <c r="P16" s="372" t="s">
        <v>975</v>
      </c>
      <c r="Q16" s="372"/>
      <c r="R16" s="372"/>
      <c r="S16" s="372"/>
      <c r="T16" s="376"/>
      <c r="U16" s="377"/>
    </row>
    <row r="17" spans="1:22" x14ac:dyDescent="0.2">
      <c r="A17" s="62" t="s">
        <v>984</v>
      </c>
      <c r="B17" s="63"/>
      <c r="C17" s="375" t="s">
        <v>129</v>
      </c>
      <c r="D17" s="375"/>
      <c r="E17" s="375"/>
      <c r="F17" s="375"/>
      <c r="G17" s="375"/>
      <c r="H17" s="375"/>
      <c r="I17" s="375"/>
      <c r="J17" s="375"/>
      <c r="K17" s="375"/>
      <c r="L17" s="375"/>
      <c r="M17" s="375"/>
      <c r="N17" s="375"/>
      <c r="O17" s="375"/>
      <c r="P17" s="375"/>
      <c r="Q17" s="375"/>
      <c r="R17" s="375"/>
      <c r="S17" s="375"/>
      <c r="T17" s="375"/>
      <c r="U17" s="375"/>
    </row>
    <row r="18" spans="1:22" x14ac:dyDescent="0.2">
      <c r="A18" s="357"/>
      <c r="B18" s="357"/>
      <c r="C18" s="369" t="s">
        <v>133</v>
      </c>
      <c r="D18" s="369"/>
      <c r="E18" s="369"/>
      <c r="F18" s="369"/>
      <c r="G18" s="369"/>
      <c r="H18" s="369"/>
      <c r="I18" s="369"/>
      <c r="J18" s="369"/>
      <c r="K18" s="369"/>
      <c r="L18" s="369"/>
      <c r="M18" s="369"/>
      <c r="N18" s="369"/>
      <c r="O18" s="369"/>
      <c r="P18" s="369"/>
      <c r="Q18" s="369"/>
      <c r="R18" s="369"/>
      <c r="S18" s="369"/>
      <c r="T18" s="369"/>
      <c r="U18" s="369"/>
    </row>
    <row r="19" spans="1:22" x14ac:dyDescent="0.2">
      <c r="A19" s="357"/>
      <c r="B19" s="357"/>
      <c r="C19" s="360" t="s">
        <v>106</v>
      </c>
      <c r="D19" s="360"/>
      <c r="E19" s="360"/>
      <c r="F19" s="360"/>
      <c r="G19" s="360"/>
      <c r="H19" s="360"/>
      <c r="I19" s="360"/>
      <c r="J19" s="360"/>
      <c r="K19" s="360"/>
      <c r="L19" s="360"/>
      <c r="M19" s="360"/>
      <c r="N19" s="360"/>
      <c r="O19" s="360"/>
      <c r="P19" s="360"/>
      <c r="Q19" s="360"/>
      <c r="R19" s="360"/>
      <c r="S19" s="360"/>
      <c r="T19" s="360"/>
      <c r="U19" s="360"/>
    </row>
    <row r="20" spans="1:22" ht="12.75" customHeight="1" x14ac:dyDescent="0.2">
      <c r="A20" s="113"/>
      <c r="B20" s="113"/>
      <c r="C20" s="367" t="s">
        <v>130</v>
      </c>
      <c r="D20" s="368"/>
      <c r="E20" s="368"/>
      <c r="F20" s="368"/>
      <c r="G20" s="368"/>
      <c r="H20" s="368"/>
      <c r="I20" s="368"/>
      <c r="J20" s="368"/>
      <c r="K20" s="368"/>
      <c r="L20" s="368"/>
      <c r="M20" s="368"/>
      <c r="N20" s="368"/>
      <c r="O20" s="368"/>
      <c r="P20" s="368"/>
      <c r="Q20" s="368"/>
      <c r="R20" s="368"/>
      <c r="S20" s="368"/>
      <c r="T20" s="368"/>
      <c r="U20" s="368"/>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399" t="s">
        <v>35</v>
      </c>
      <c r="B22" s="399"/>
      <c r="C22" s="399"/>
      <c r="D22" s="399"/>
      <c r="E22" s="399"/>
      <c r="F22" s="399"/>
      <c r="G22" s="399"/>
      <c r="H22" s="399"/>
      <c r="I22" s="399"/>
      <c r="J22" s="399"/>
      <c r="K22" s="399"/>
      <c r="L22" s="399"/>
      <c r="M22" s="399"/>
      <c r="N22" s="399"/>
      <c r="O22" s="399"/>
      <c r="P22" s="399"/>
      <c r="Q22" s="399"/>
      <c r="R22" s="399"/>
      <c r="S22" s="399"/>
      <c r="T22" s="399"/>
      <c r="U22" s="399"/>
    </row>
    <row r="23" spans="1:22" ht="13.5" thickBot="1" x14ac:dyDescent="0.25">
      <c r="A23" s="360"/>
      <c r="B23" s="360"/>
      <c r="C23" s="360"/>
      <c r="D23" s="360"/>
      <c r="E23" s="360"/>
      <c r="F23" s="360"/>
      <c r="G23" s="360"/>
      <c r="H23" s="360"/>
      <c r="I23" s="360"/>
      <c r="J23" s="360"/>
      <c r="K23" s="360"/>
      <c r="L23" s="360"/>
      <c r="M23" s="360"/>
      <c r="N23" s="360"/>
      <c r="O23" s="360"/>
      <c r="P23" s="360"/>
      <c r="Q23" s="360"/>
      <c r="R23" s="360"/>
      <c r="S23" s="360"/>
      <c r="T23" s="360"/>
      <c r="U23" s="360"/>
    </row>
    <row r="24" spans="1:22" ht="13.5" thickBot="1" x14ac:dyDescent="0.25">
      <c r="A24" s="335" t="s">
        <v>36</v>
      </c>
      <c r="B24" s="336"/>
      <c r="C24" s="336"/>
      <c r="D24" s="336"/>
      <c r="E24" s="336"/>
      <c r="F24" s="336"/>
      <c r="G24" s="336"/>
      <c r="H24" s="336"/>
      <c r="I24" s="336" t="s">
        <v>368</v>
      </c>
      <c r="J24" s="336"/>
      <c r="K24" s="338"/>
      <c r="L24" s="89" t="s">
        <v>950</v>
      </c>
      <c r="M24" s="384"/>
      <c r="N24" s="336"/>
      <c r="O24" s="336"/>
      <c r="P24" s="336"/>
      <c r="Q24" s="336"/>
      <c r="R24" s="337" t="s">
        <v>336</v>
      </c>
      <c r="S24" s="337"/>
      <c r="T24" s="337"/>
      <c r="U24" s="337"/>
    </row>
    <row r="25" spans="1:22" ht="13.5" thickBot="1" x14ac:dyDescent="0.25">
      <c r="A25" s="155"/>
      <c r="B25" s="316"/>
      <c r="C25" s="317"/>
      <c r="D25" s="316"/>
      <c r="E25" s="317"/>
      <c r="F25" s="316"/>
      <c r="G25" s="317"/>
      <c r="H25" s="155"/>
      <c r="I25" s="155"/>
      <c r="J25" s="155" t="s">
        <v>352</v>
      </c>
      <c r="K25" s="331" t="s">
        <v>971</v>
      </c>
      <c r="L25" s="332"/>
      <c r="M25" s="332"/>
      <c r="N25" s="332"/>
      <c r="O25" s="333"/>
      <c r="P25" s="155" t="s">
        <v>988</v>
      </c>
      <c r="Q25" s="316"/>
      <c r="R25" s="317"/>
      <c r="S25" s="316"/>
      <c r="T25" s="328"/>
      <c r="U25" s="317"/>
    </row>
    <row r="26" spans="1:22" x14ac:dyDescent="0.2">
      <c r="A26" s="156" t="s">
        <v>325</v>
      </c>
      <c r="B26" s="318" t="s">
        <v>990</v>
      </c>
      <c r="C26" s="320"/>
      <c r="D26" s="318"/>
      <c r="E26" s="320"/>
      <c r="F26" s="318"/>
      <c r="G26" s="320"/>
      <c r="H26" s="156" t="s">
        <v>297</v>
      </c>
      <c r="I26" s="156" t="s">
        <v>324</v>
      </c>
      <c r="J26" s="156" t="s">
        <v>321</v>
      </c>
      <c r="K26" s="316"/>
      <c r="L26" s="328"/>
      <c r="M26" s="328"/>
      <c r="N26" s="157"/>
      <c r="O26" s="158"/>
      <c r="P26" s="156" t="s">
        <v>300</v>
      </c>
      <c r="Q26" s="318" t="s">
        <v>179</v>
      </c>
      <c r="R26" s="320"/>
      <c r="S26" s="318" t="s">
        <v>263</v>
      </c>
      <c r="T26" s="319"/>
      <c r="U26" s="320"/>
    </row>
    <row r="27" spans="1:22" x14ac:dyDescent="0.2">
      <c r="A27" s="156" t="s">
        <v>329</v>
      </c>
      <c r="B27" s="318"/>
      <c r="C27" s="320"/>
      <c r="D27" s="318" t="s">
        <v>992</v>
      </c>
      <c r="E27" s="320"/>
      <c r="F27" s="318" t="s">
        <v>337</v>
      </c>
      <c r="G27" s="320"/>
      <c r="H27" s="156"/>
      <c r="I27" s="156" t="s">
        <v>298</v>
      </c>
      <c r="J27" s="156" t="s">
        <v>982</v>
      </c>
      <c r="K27" s="318" t="s">
        <v>932</v>
      </c>
      <c r="L27" s="319"/>
      <c r="M27" s="319"/>
      <c r="N27" s="156" t="s">
        <v>200</v>
      </c>
      <c r="O27" s="158" t="s">
        <v>334</v>
      </c>
      <c r="P27" s="156" t="s">
        <v>301</v>
      </c>
      <c r="Q27" s="318"/>
      <c r="R27" s="320"/>
      <c r="S27" s="318"/>
      <c r="T27" s="319"/>
      <c r="U27" s="320"/>
    </row>
    <row r="28" spans="1:22" x14ac:dyDescent="0.2">
      <c r="A28" s="156" t="s">
        <v>327</v>
      </c>
      <c r="B28" s="318" t="s">
        <v>991</v>
      </c>
      <c r="C28" s="320"/>
      <c r="D28" s="318"/>
      <c r="E28" s="320"/>
      <c r="F28" s="318"/>
      <c r="G28" s="320"/>
      <c r="H28" s="156" t="s">
        <v>45</v>
      </c>
      <c r="I28" s="156" t="s">
        <v>44</v>
      </c>
      <c r="J28" s="156" t="s">
        <v>983</v>
      </c>
      <c r="K28" s="318" t="s">
        <v>239</v>
      </c>
      <c r="L28" s="319"/>
      <c r="M28" s="319"/>
      <c r="N28" s="159"/>
      <c r="O28" s="158" t="s">
        <v>303</v>
      </c>
      <c r="P28" s="156" t="s">
        <v>989</v>
      </c>
      <c r="Q28" s="318" t="s">
        <v>157</v>
      </c>
      <c r="R28" s="320"/>
      <c r="S28" s="318" t="s">
        <v>307</v>
      </c>
      <c r="T28" s="319"/>
      <c r="U28" s="320"/>
    </row>
    <row r="29" spans="1:22" ht="13.5" thickBot="1" x14ac:dyDescent="0.25">
      <c r="A29" s="160"/>
      <c r="B29" s="329"/>
      <c r="C29" s="330"/>
      <c r="D29" s="329"/>
      <c r="E29" s="330"/>
      <c r="F29" s="329"/>
      <c r="G29" s="330"/>
      <c r="H29" s="160"/>
      <c r="I29" s="160" t="s">
        <v>45</v>
      </c>
      <c r="J29" s="160"/>
      <c r="K29" s="329"/>
      <c r="L29" s="334"/>
      <c r="M29" s="334"/>
      <c r="N29" s="161"/>
      <c r="O29" s="139"/>
      <c r="P29" s="160"/>
      <c r="Q29" s="329"/>
      <c r="R29" s="330"/>
      <c r="S29" s="329"/>
      <c r="T29" s="334"/>
      <c r="U29" s="330"/>
    </row>
    <row r="30" spans="1:22" s="28" customFormat="1" ht="13.5" thickBot="1" x14ac:dyDescent="0.25">
      <c r="A30" s="162">
        <v>1</v>
      </c>
      <c r="B30" s="331">
        <v>2</v>
      </c>
      <c r="C30" s="333"/>
      <c r="D30" s="331">
        <v>3</v>
      </c>
      <c r="E30" s="333"/>
      <c r="F30" s="331">
        <v>4</v>
      </c>
      <c r="G30" s="333"/>
      <c r="H30" s="162">
        <v>5</v>
      </c>
      <c r="I30" s="162">
        <v>6</v>
      </c>
      <c r="J30" s="163">
        <v>7</v>
      </c>
      <c r="K30" s="331">
        <v>8</v>
      </c>
      <c r="L30" s="332"/>
      <c r="M30" s="332"/>
      <c r="N30" s="162">
        <v>9</v>
      </c>
      <c r="O30" s="139">
        <v>10</v>
      </c>
      <c r="P30" s="164">
        <v>11</v>
      </c>
      <c r="Q30" s="331">
        <v>12</v>
      </c>
      <c r="R30" s="333"/>
      <c r="S30" s="331">
        <v>13</v>
      </c>
      <c r="T30" s="332"/>
      <c r="U30" s="333"/>
      <c r="V30" s="38"/>
    </row>
    <row r="31" spans="1:22" ht="13.5" thickBot="1" x14ac:dyDescent="0.25">
      <c r="A31" s="165" t="str">
        <f>ROW()-ROW(Table1)&amp;"."</f>
        <v>1.</v>
      </c>
      <c r="B31" s="321" t="s">
        <v>979</v>
      </c>
      <c r="C31" s="322"/>
      <c r="D31" s="321" t="s">
        <v>979</v>
      </c>
      <c r="E31" s="322"/>
      <c r="F31" s="321" t="s">
        <v>979</v>
      </c>
      <c r="G31" s="322"/>
      <c r="H31" s="166" t="s">
        <v>979</v>
      </c>
      <c r="I31" s="167" t="s">
        <v>979</v>
      </c>
      <c r="J31" s="168" t="s">
        <v>979</v>
      </c>
      <c r="K31" s="387" t="s">
        <v>979</v>
      </c>
      <c r="L31" s="388"/>
      <c r="M31" s="388"/>
      <c r="N31" s="168" t="s">
        <v>979</v>
      </c>
      <c r="O31" s="168" t="s">
        <v>979</v>
      </c>
      <c r="P31" s="169" t="s">
        <v>979</v>
      </c>
      <c r="Q31" s="321" t="s">
        <v>979</v>
      </c>
      <c r="R31" s="322"/>
      <c r="S31" s="321" t="s">
        <v>979</v>
      </c>
      <c r="T31" s="323"/>
      <c r="U31" s="322"/>
    </row>
    <row r="32" spans="1:22" ht="13.5" thickBot="1" x14ac:dyDescent="0.25">
      <c r="A32" s="165" t="str">
        <f>ROW()-ROW(Table1)&amp;"."</f>
        <v>2.</v>
      </c>
      <c r="B32" s="321" t="s">
        <v>979</v>
      </c>
      <c r="C32" s="322"/>
      <c r="D32" s="321" t="s">
        <v>979</v>
      </c>
      <c r="E32" s="322"/>
      <c r="F32" s="321" t="s">
        <v>979</v>
      </c>
      <c r="G32" s="322"/>
      <c r="H32" s="166" t="s">
        <v>979</v>
      </c>
      <c r="I32" s="167" t="s">
        <v>979</v>
      </c>
      <c r="J32" s="168" t="s">
        <v>979</v>
      </c>
      <c r="K32" s="387" t="s">
        <v>979</v>
      </c>
      <c r="L32" s="388"/>
      <c r="M32" s="388"/>
      <c r="N32" s="168" t="s">
        <v>979</v>
      </c>
      <c r="O32" s="168" t="s">
        <v>979</v>
      </c>
      <c r="P32" s="167" t="s">
        <v>979</v>
      </c>
      <c r="Q32" s="321" t="s">
        <v>979</v>
      </c>
      <c r="R32" s="322"/>
      <c r="S32" s="321" t="s">
        <v>979</v>
      </c>
      <c r="T32" s="323"/>
      <c r="U32" s="322"/>
    </row>
    <row r="33" spans="1:21" ht="13.5" thickBot="1" x14ac:dyDescent="0.25">
      <c r="A33" s="385"/>
      <c r="B33" s="385"/>
      <c r="C33" s="385"/>
      <c r="D33" s="385"/>
      <c r="E33" s="385"/>
      <c r="F33" s="385"/>
      <c r="G33" s="385"/>
      <c r="H33" s="385"/>
      <c r="I33" s="385"/>
      <c r="J33" s="385"/>
      <c r="K33" s="385"/>
      <c r="L33" s="385"/>
      <c r="M33" s="385"/>
      <c r="N33" s="385"/>
      <c r="O33" s="385"/>
      <c r="P33" s="385"/>
      <c r="Q33" s="385"/>
      <c r="R33" s="385"/>
      <c r="S33" s="385"/>
      <c r="T33" s="385"/>
      <c r="U33" s="385"/>
    </row>
    <row r="34" spans="1:21" ht="13.5" thickBot="1" x14ac:dyDescent="0.25">
      <c r="A34" s="335" t="s">
        <v>37</v>
      </c>
      <c r="B34" s="336"/>
      <c r="C34" s="336"/>
      <c r="D34" s="336"/>
      <c r="E34" s="336"/>
      <c r="F34" s="336"/>
      <c r="G34" s="336"/>
      <c r="H34" s="336"/>
      <c r="I34" s="336" t="s">
        <v>368</v>
      </c>
      <c r="J34" s="336"/>
      <c r="K34" s="338"/>
      <c r="L34" s="89" t="s">
        <v>950</v>
      </c>
      <c r="M34" s="384"/>
      <c r="N34" s="336"/>
      <c r="O34" s="336"/>
      <c r="P34" s="336"/>
      <c r="Q34" s="336"/>
      <c r="R34" s="337" t="s">
        <v>362</v>
      </c>
      <c r="S34" s="337"/>
      <c r="T34" s="337"/>
      <c r="U34" s="337"/>
    </row>
    <row r="35" spans="1:21" ht="13.5" thickBot="1" x14ac:dyDescent="0.25">
      <c r="A35" s="155"/>
      <c r="B35" s="316"/>
      <c r="C35" s="317"/>
      <c r="D35" s="316"/>
      <c r="E35" s="317"/>
      <c r="F35" s="316"/>
      <c r="G35" s="317"/>
      <c r="H35" s="155"/>
      <c r="I35" s="155"/>
      <c r="J35" s="155"/>
      <c r="K35" s="331" t="s">
        <v>971</v>
      </c>
      <c r="L35" s="332"/>
      <c r="M35" s="332"/>
      <c r="N35" s="332"/>
      <c r="O35" s="333"/>
      <c r="P35" s="155"/>
      <c r="Q35" s="316"/>
      <c r="R35" s="317"/>
      <c r="S35" s="316"/>
      <c r="T35" s="328"/>
      <c r="U35" s="317"/>
    </row>
    <row r="36" spans="1:21" x14ac:dyDescent="0.2">
      <c r="A36" s="156" t="s">
        <v>325</v>
      </c>
      <c r="B36" s="318" t="s">
        <v>990</v>
      </c>
      <c r="C36" s="320"/>
      <c r="D36" s="318"/>
      <c r="E36" s="320"/>
      <c r="F36" s="318"/>
      <c r="G36" s="320"/>
      <c r="H36" s="156" t="s">
        <v>297</v>
      </c>
      <c r="I36" s="156" t="s">
        <v>324</v>
      </c>
      <c r="J36" s="156" t="s">
        <v>352</v>
      </c>
      <c r="K36" s="316"/>
      <c r="L36" s="328"/>
      <c r="M36" s="328"/>
      <c r="N36" s="157"/>
      <c r="O36" s="158"/>
      <c r="P36" s="156" t="s">
        <v>306</v>
      </c>
      <c r="Q36" s="318" t="s">
        <v>179</v>
      </c>
      <c r="R36" s="320"/>
      <c r="S36" s="318" t="s">
        <v>263</v>
      </c>
      <c r="T36" s="319"/>
      <c r="U36" s="320"/>
    </row>
    <row r="37" spans="1:21" x14ac:dyDescent="0.2">
      <c r="A37" s="156" t="s">
        <v>329</v>
      </c>
      <c r="B37" s="318"/>
      <c r="C37" s="320"/>
      <c r="D37" s="318" t="s">
        <v>992</v>
      </c>
      <c r="E37" s="320"/>
      <c r="F37" s="318" t="s">
        <v>993</v>
      </c>
      <c r="G37" s="320"/>
      <c r="H37" s="156"/>
      <c r="I37" s="156" t="s">
        <v>298</v>
      </c>
      <c r="J37" s="156" t="s">
        <v>995</v>
      </c>
      <c r="K37" s="318" t="s">
        <v>932</v>
      </c>
      <c r="L37" s="319"/>
      <c r="M37" s="319"/>
      <c r="N37" s="156" t="s">
        <v>200</v>
      </c>
      <c r="O37" s="158" t="s">
        <v>334</v>
      </c>
      <c r="P37" s="156" t="s">
        <v>300</v>
      </c>
      <c r="Q37" s="318"/>
      <c r="R37" s="320"/>
      <c r="S37" s="318"/>
      <c r="T37" s="319"/>
      <c r="U37" s="320"/>
    </row>
    <row r="38" spans="1:21" x14ac:dyDescent="0.2">
      <c r="A38" s="156" t="s">
        <v>327</v>
      </c>
      <c r="B38" s="318" t="s">
        <v>991</v>
      </c>
      <c r="C38" s="320"/>
      <c r="D38" s="318"/>
      <c r="E38" s="320"/>
      <c r="F38" s="318"/>
      <c r="G38" s="320"/>
      <c r="H38" s="156" t="s">
        <v>986</v>
      </c>
      <c r="I38" s="156" t="s">
        <v>44</v>
      </c>
      <c r="J38" s="156" t="s">
        <v>982</v>
      </c>
      <c r="K38" s="318" t="s">
        <v>239</v>
      </c>
      <c r="L38" s="319"/>
      <c r="M38" s="319"/>
      <c r="N38" s="159"/>
      <c r="O38" s="158" t="s">
        <v>303</v>
      </c>
      <c r="P38" s="156" t="s">
        <v>301</v>
      </c>
      <c r="Q38" s="318" t="s">
        <v>157</v>
      </c>
      <c r="R38" s="320"/>
      <c r="S38" s="318" t="s">
        <v>159</v>
      </c>
      <c r="T38" s="319"/>
      <c r="U38" s="320"/>
    </row>
    <row r="39" spans="1:21" ht="13.5" thickBot="1" x14ac:dyDescent="0.25">
      <c r="A39" s="160"/>
      <c r="B39" s="329"/>
      <c r="C39" s="330"/>
      <c r="D39" s="329"/>
      <c r="E39" s="330"/>
      <c r="F39" s="329"/>
      <c r="G39" s="330"/>
      <c r="H39" s="160"/>
      <c r="I39" s="160" t="s">
        <v>45</v>
      </c>
      <c r="J39" s="156" t="s">
        <v>983</v>
      </c>
      <c r="K39" s="329"/>
      <c r="L39" s="334"/>
      <c r="M39" s="334"/>
      <c r="N39" s="161"/>
      <c r="O39" s="139"/>
      <c r="P39" s="156" t="s">
        <v>989</v>
      </c>
      <c r="Q39" s="329"/>
      <c r="R39" s="330"/>
      <c r="S39" s="329"/>
      <c r="T39" s="334"/>
      <c r="U39" s="330"/>
    </row>
    <row r="40" spans="1:21" s="28" customFormat="1" ht="13.5" thickBot="1" x14ac:dyDescent="0.25">
      <c r="A40" s="162">
        <v>1</v>
      </c>
      <c r="B40" s="331">
        <v>2</v>
      </c>
      <c r="C40" s="333"/>
      <c r="D40" s="331">
        <v>3</v>
      </c>
      <c r="E40" s="333"/>
      <c r="F40" s="331">
        <v>4</v>
      </c>
      <c r="G40" s="333"/>
      <c r="H40" s="162">
        <v>5</v>
      </c>
      <c r="I40" s="162">
        <v>6</v>
      </c>
      <c r="J40" s="163">
        <v>7</v>
      </c>
      <c r="K40" s="331">
        <v>8</v>
      </c>
      <c r="L40" s="332"/>
      <c r="M40" s="332"/>
      <c r="N40" s="162">
        <v>9</v>
      </c>
      <c r="O40" s="139">
        <v>10</v>
      </c>
      <c r="P40" s="162">
        <v>11</v>
      </c>
      <c r="Q40" s="331">
        <v>12</v>
      </c>
      <c r="R40" s="333"/>
      <c r="S40" s="331">
        <v>13</v>
      </c>
      <c r="T40" s="332"/>
      <c r="U40" s="333"/>
    </row>
    <row r="41" spans="1:21" ht="13.5" thickBot="1" x14ac:dyDescent="0.25">
      <c r="A41" s="165" t="str">
        <f>ROW()-ROW(Table1_1)&amp;"."</f>
        <v>1.</v>
      </c>
      <c r="B41" s="321" t="s">
        <v>979</v>
      </c>
      <c r="C41" s="322"/>
      <c r="D41" s="321" t="s">
        <v>979</v>
      </c>
      <c r="E41" s="322"/>
      <c r="F41" s="321" t="s">
        <v>979</v>
      </c>
      <c r="G41" s="322"/>
      <c r="H41" s="166" t="s">
        <v>979</v>
      </c>
      <c r="I41" s="167" t="s">
        <v>979</v>
      </c>
      <c r="J41" s="168" t="s">
        <v>979</v>
      </c>
      <c r="K41" s="321" t="s">
        <v>979</v>
      </c>
      <c r="L41" s="323"/>
      <c r="M41" s="323"/>
      <c r="N41" s="168" t="s">
        <v>979</v>
      </c>
      <c r="O41" s="168" t="s">
        <v>979</v>
      </c>
      <c r="P41" s="167" t="s">
        <v>979</v>
      </c>
      <c r="Q41" s="321" t="s">
        <v>979</v>
      </c>
      <c r="R41" s="322"/>
      <c r="S41" s="321" t="s">
        <v>979</v>
      </c>
      <c r="T41" s="323"/>
      <c r="U41" s="322"/>
    </row>
    <row r="42" spans="1:21" ht="13.5" thickBot="1" x14ac:dyDescent="0.25">
      <c r="A42" s="165" t="str">
        <f>ROW()-ROW(Table1_1)&amp;"."</f>
        <v>2.</v>
      </c>
      <c r="B42" s="321" t="s">
        <v>979</v>
      </c>
      <c r="C42" s="322"/>
      <c r="D42" s="321" t="s">
        <v>979</v>
      </c>
      <c r="E42" s="322"/>
      <c r="F42" s="321" t="s">
        <v>979</v>
      </c>
      <c r="G42" s="322"/>
      <c r="H42" s="166" t="s">
        <v>979</v>
      </c>
      <c r="I42" s="167" t="s">
        <v>979</v>
      </c>
      <c r="J42" s="168" t="s">
        <v>979</v>
      </c>
      <c r="K42" s="321" t="s">
        <v>979</v>
      </c>
      <c r="L42" s="323"/>
      <c r="M42" s="323"/>
      <c r="N42" s="168" t="s">
        <v>979</v>
      </c>
      <c r="O42" s="168" t="s">
        <v>979</v>
      </c>
      <c r="P42" s="167" t="s">
        <v>979</v>
      </c>
      <c r="Q42" s="321" t="s">
        <v>979</v>
      </c>
      <c r="R42" s="322"/>
      <c r="S42" s="321" t="s">
        <v>979</v>
      </c>
      <c r="T42" s="323"/>
      <c r="U42" s="322"/>
    </row>
    <row r="43" spans="1:21" ht="13.5" thickBot="1" x14ac:dyDescent="0.25">
      <c r="A43" s="385"/>
      <c r="B43" s="385"/>
      <c r="C43" s="385"/>
      <c r="D43" s="385"/>
      <c r="E43" s="385"/>
      <c r="F43" s="385"/>
      <c r="G43" s="385"/>
      <c r="H43" s="385"/>
      <c r="I43" s="385"/>
      <c r="J43" s="385"/>
      <c r="K43" s="385"/>
      <c r="L43" s="385"/>
      <c r="M43" s="385"/>
      <c r="N43" s="385"/>
      <c r="O43" s="385"/>
      <c r="P43" s="385"/>
      <c r="Q43" s="385"/>
      <c r="R43" s="385"/>
      <c r="S43" s="385"/>
      <c r="T43" s="385"/>
      <c r="U43" s="385"/>
    </row>
    <row r="44" spans="1:21" ht="13.5" thickBot="1" x14ac:dyDescent="0.25">
      <c r="A44" s="335" t="s">
        <v>95</v>
      </c>
      <c r="B44" s="336"/>
      <c r="C44" s="336"/>
      <c r="D44" s="336"/>
      <c r="E44" s="336"/>
      <c r="F44" s="336"/>
      <c r="G44" s="336"/>
      <c r="H44" s="336"/>
      <c r="I44" s="336" t="s">
        <v>368</v>
      </c>
      <c r="J44" s="336"/>
      <c r="K44" s="338"/>
      <c r="L44" s="89" t="s">
        <v>950</v>
      </c>
      <c r="M44" s="384"/>
      <c r="N44" s="336"/>
      <c r="O44" s="336"/>
      <c r="P44" s="336"/>
      <c r="Q44" s="336"/>
      <c r="R44" s="326" t="s">
        <v>46</v>
      </c>
      <c r="S44" s="327"/>
      <c r="T44" s="327"/>
      <c r="U44" s="327"/>
    </row>
    <row r="45" spans="1:21" ht="13.5" thickBot="1" x14ac:dyDescent="0.25">
      <c r="A45" s="155"/>
      <c r="B45" s="316"/>
      <c r="C45" s="317"/>
      <c r="D45" s="316"/>
      <c r="E45" s="317"/>
      <c r="F45" s="316"/>
      <c r="G45" s="317"/>
      <c r="H45" s="155"/>
      <c r="I45" s="155"/>
      <c r="J45" s="155" t="s">
        <v>352</v>
      </c>
      <c r="K45" s="331" t="s">
        <v>49</v>
      </c>
      <c r="L45" s="332"/>
      <c r="M45" s="332"/>
      <c r="N45" s="332"/>
      <c r="O45" s="333"/>
      <c r="P45" s="155"/>
      <c r="Q45" s="316"/>
      <c r="R45" s="317"/>
      <c r="S45" s="316"/>
      <c r="T45" s="328"/>
      <c r="U45" s="317"/>
    </row>
    <row r="46" spans="1:21" x14ac:dyDescent="0.2">
      <c r="A46" s="156" t="s">
        <v>325</v>
      </c>
      <c r="B46" s="318" t="s">
        <v>990</v>
      </c>
      <c r="C46" s="320"/>
      <c r="D46" s="318"/>
      <c r="E46" s="320"/>
      <c r="F46" s="318"/>
      <c r="G46" s="320"/>
      <c r="H46" s="156" t="s">
        <v>297</v>
      </c>
      <c r="I46" s="156" t="s">
        <v>324</v>
      </c>
      <c r="J46" s="156" t="s">
        <v>321</v>
      </c>
      <c r="K46" s="316"/>
      <c r="L46" s="328"/>
      <c r="M46" s="328"/>
      <c r="N46" s="157"/>
      <c r="O46" s="158"/>
      <c r="P46" s="156" t="s">
        <v>47</v>
      </c>
      <c r="Q46" s="318" t="s">
        <v>179</v>
      </c>
      <c r="R46" s="320"/>
      <c r="S46" s="318" t="s">
        <v>263</v>
      </c>
      <c r="T46" s="319"/>
      <c r="U46" s="320"/>
    </row>
    <row r="47" spans="1:21" x14ac:dyDescent="0.2">
      <c r="A47" s="156" t="s">
        <v>329</v>
      </c>
      <c r="B47" s="318"/>
      <c r="C47" s="320"/>
      <c r="D47" s="318" t="s">
        <v>992</v>
      </c>
      <c r="E47" s="320"/>
      <c r="F47" s="318" t="s">
        <v>993</v>
      </c>
      <c r="G47" s="320"/>
      <c r="H47" s="156"/>
      <c r="I47" s="156" t="s">
        <v>298</v>
      </c>
      <c r="J47" s="156" t="s">
        <v>50</v>
      </c>
      <c r="K47" s="318" t="s">
        <v>932</v>
      </c>
      <c r="L47" s="319"/>
      <c r="M47" s="319"/>
      <c r="N47" s="156" t="s">
        <v>200</v>
      </c>
      <c r="O47" s="158" t="s">
        <v>334</v>
      </c>
      <c r="P47" s="156" t="s">
        <v>329</v>
      </c>
      <c r="Q47" s="318"/>
      <c r="R47" s="320"/>
      <c r="S47" s="318"/>
      <c r="T47" s="319"/>
      <c r="U47" s="320"/>
    </row>
    <row r="48" spans="1:21" x14ac:dyDescent="0.2">
      <c r="A48" s="156" t="s">
        <v>327</v>
      </c>
      <c r="B48" s="318" t="s">
        <v>991</v>
      </c>
      <c r="C48" s="320"/>
      <c r="D48" s="318"/>
      <c r="E48" s="320"/>
      <c r="F48" s="318"/>
      <c r="G48" s="320"/>
      <c r="H48" s="156" t="s">
        <v>986</v>
      </c>
      <c r="I48" s="156" t="s">
        <v>44</v>
      </c>
      <c r="J48" s="156" t="s">
        <v>321</v>
      </c>
      <c r="K48" s="318" t="s">
        <v>239</v>
      </c>
      <c r="L48" s="319"/>
      <c r="M48" s="319"/>
      <c r="N48" s="159"/>
      <c r="O48" s="158" t="s">
        <v>303</v>
      </c>
      <c r="P48" s="156" t="s">
        <v>48</v>
      </c>
      <c r="Q48" s="318" t="s">
        <v>52</v>
      </c>
      <c r="R48" s="320"/>
      <c r="S48" s="318" t="s">
        <v>159</v>
      </c>
      <c r="T48" s="319"/>
      <c r="U48" s="320"/>
    </row>
    <row r="49" spans="1:21" ht="13.5" thickBot="1" x14ac:dyDescent="0.25">
      <c r="A49" s="160"/>
      <c r="B49" s="329"/>
      <c r="C49" s="330"/>
      <c r="D49" s="329"/>
      <c r="E49" s="330"/>
      <c r="F49" s="329"/>
      <c r="G49" s="330"/>
      <c r="H49" s="160"/>
      <c r="I49" s="160" t="s">
        <v>45</v>
      </c>
      <c r="J49" s="156" t="s">
        <v>51</v>
      </c>
      <c r="K49" s="329"/>
      <c r="L49" s="334"/>
      <c r="M49" s="334"/>
      <c r="N49" s="161"/>
      <c r="O49" s="139"/>
      <c r="P49" s="156" t="s">
        <v>989</v>
      </c>
      <c r="Q49" s="329"/>
      <c r="R49" s="330"/>
      <c r="S49" s="329"/>
      <c r="T49" s="334"/>
      <c r="U49" s="330"/>
    </row>
    <row r="50" spans="1:21" s="28" customFormat="1" ht="13.5" thickBot="1" x14ac:dyDescent="0.25">
      <c r="A50" s="162">
        <v>1</v>
      </c>
      <c r="B50" s="331">
        <v>2</v>
      </c>
      <c r="C50" s="333"/>
      <c r="D50" s="331">
        <v>3</v>
      </c>
      <c r="E50" s="333"/>
      <c r="F50" s="331">
        <v>4</v>
      </c>
      <c r="G50" s="333"/>
      <c r="H50" s="162">
        <v>5</v>
      </c>
      <c r="I50" s="162">
        <v>6</v>
      </c>
      <c r="J50" s="163">
        <v>7</v>
      </c>
      <c r="K50" s="331">
        <v>8</v>
      </c>
      <c r="L50" s="332"/>
      <c r="M50" s="332"/>
      <c r="N50" s="162">
        <v>9</v>
      </c>
      <c r="O50" s="139">
        <v>10</v>
      </c>
      <c r="P50" s="162">
        <v>11</v>
      </c>
      <c r="Q50" s="331">
        <v>12</v>
      </c>
      <c r="R50" s="333"/>
      <c r="S50" s="331">
        <v>13</v>
      </c>
      <c r="T50" s="332"/>
      <c r="U50" s="333"/>
    </row>
    <row r="51" spans="1:21" ht="13.5" thickBot="1" x14ac:dyDescent="0.25">
      <c r="A51" s="165" t="str">
        <f>ROW()-ROW(Table1_2)&amp;"."</f>
        <v>1.</v>
      </c>
      <c r="B51" s="321" t="s">
        <v>979</v>
      </c>
      <c r="C51" s="322"/>
      <c r="D51" s="321" t="s">
        <v>979</v>
      </c>
      <c r="E51" s="322"/>
      <c r="F51" s="321" t="s">
        <v>979</v>
      </c>
      <c r="G51" s="322"/>
      <c r="H51" s="166" t="s">
        <v>979</v>
      </c>
      <c r="I51" s="167" t="s">
        <v>979</v>
      </c>
      <c r="J51" s="168" t="s">
        <v>979</v>
      </c>
      <c r="K51" s="321" t="s">
        <v>979</v>
      </c>
      <c r="L51" s="323"/>
      <c r="M51" s="323"/>
      <c r="N51" s="168" t="s">
        <v>979</v>
      </c>
      <c r="O51" s="168" t="s">
        <v>979</v>
      </c>
      <c r="P51" s="167" t="s">
        <v>979</v>
      </c>
      <c r="Q51" s="324" t="s">
        <v>979</v>
      </c>
      <c r="R51" s="325"/>
      <c r="S51" s="321" t="s">
        <v>979</v>
      </c>
      <c r="T51" s="323"/>
      <c r="U51" s="322"/>
    </row>
    <row r="52" spans="1:21" ht="13.5" thickBot="1" x14ac:dyDescent="0.25">
      <c r="A52" s="165" t="str">
        <f>ROW()-ROW(Table1_2)&amp;"."</f>
        <v>2.</v>
      </c>
      <c r="B52" s="321" t="s">
        <v>979</v>
      </c>
      <c r="C52" s="322"/>
      <c r="D52" s="321" t="s">
        <v>979</v>
      </c>
      <c r="E52" s="322"/>
      <c r="F52" s="321" t="s">
        <v>979</v>
      </c>
      <c r="G52" s="322"/>
      <c r="H52" s="166" t="s">
        <v>979</v>
      </c>
      <c r="I52" s="167" t="s">
        <v>979</v>
      </c>
      <c r="J52" s="168" t="s">
        <v>979</v>
      </c>
      <c r="K52" s="321" t="s">
        <v>979</v>
      </c>
      <c r="L52" s="323"/>
      <c r="M52" s="323"/>
      <c r="N52" s="168" t="s">
        <v>979</v>
      </c>
      <c r="O52" s="168" t="s">
        <v>979</v>
      </c>
      <c r="P52" s="167" t="s">
        <v>979</v>
      </c>
      <c r="Q52" s="324" t="s">
        <v>979</v>
      </c>
      <c r="R52" s="325"/>
      <c r="S52" s="321" t="s">
        <v>979</v>
      </c>
      <c r="T52" s="323"/>
      <c r="U52" s="322"/>
    </row>
    <row r="53" spans="1:21" ht="13.5" thickBot="1" x14ac:dyDescent="0.25">
      <c r="A53" s="385"/>
      <c r="B53" s="385"/>
      <c r="C53" s="385"/>
      <c r="D53" s="385"/>
      <c r="E53" s="385"/>
      <c r="F53" s="385"/>
      <c r="G53" s="385"/>
      <c r="H53" s="385"/>
      <c r="I53" s="385"/>
      <c r="J53" s="385"/>
      <c r="K53" s="385"/>
      <c r="L53" s="385"/>
      <c r="M53" s="385"/>
      <c r="N53" s="385"/>
      <c r="O53" s="385"/>
      <c r="P53" s="385"/>
      <c r="Q53" s="385"/>
      <c r="R53" s="385"/>
      <c r="S53" s="385"/>
      <c r="T53" s="385"/>
      <c r="U53" s="385"/>
    </row>
    <row r="54" spans="1:21" ht="13.5" thickBot="1" x14ac:dyDescent="0.25">
      <c r="A54" s="390" t="s">
        <v>38</v>
      </c>
      <c r="B54" s="390"/>
      <c r="C54" s="390"/>
      <c r="D54" s="390"/>
      <c r="E54" s="390"/>
      <c r="F54" s="390"/>
      <c r="G54" s="390"/>
      <c r="H54" s="390"/>
      <c r="I54" s="390" t="s">
        <v>368</v>
      </c>
      <c r="J54" s="390"/>
      <c r="K54" s="392"/>
      <c r="L54" s="120" t="s">
        <v>950</v>
      </c>
      <c r="M54" s="389"/>
      <c r="N54" s="390"/>
      <c r="O54" s="390"/>
      <c r="P54" s="390"/>
      <c r="Q54" s="390"/>
      <c r="R54" s="393" t="s">
        <v>338</v>
      </c>
      <c r="S54" s="393"/>
      <c r="T54" s="393"/>
      <c r="U54" s="393"/>
    </row>
    <row r="55" spans="1:21" ht="13.5" thickBot="1" x14ac:dyDescent="0.25">
      <c r="A55" s="170"/>
      <c r="B55" s="316"/>
      <c r="C55" s="328"/>
      <c r="D55" s="328"/>
      <c r="E55" s="317"/>
      <c r="F55" s="316"/>
      <c r="G55" s="328"/>
      <c r="H55" s="317"/>
      <c r="I55" s="171"/>
      <c r="J55" s="155"/>
      <c r="K55" s="172"/>
      <c r="L55" s="331" t="s">
        <v>209</v>
      </c>
      <c r="M55" s="332"/>
      <c r="N55" s="332"/>
      <c r="O55" s="332"/>
      <c r="P55" s="333"/>
      <c r="Q55" s="170"/>
      <c r="R55" s="316"/>
      <c r="S55" s="328"/>
      <c r="T55" s="328"/>
      <c r="U55" s="317"/>
    </row>
    <row r="56" spans="1:21" x14ac:dyDescent="0.2">
      <c r="A56" s="156" t="s">
        <v>325</v>
      </c>
      <c r="B56" s="318"/>
      <c r="C56" s="319"/>
      <c r="D56" s="319"/>
      <c r="E56" s="320"/>
      <c r="F56" s="319"/>
      <c r="G56" s="319"/>
      <c r="H56" s="320"/>
      <c r="I56" s="158"/>
      <c r="J56" s="156" t="s">
        <v>297</v>
      </c>
      <c r="K56" s="135" t="s">
        <v>324</v>
      </c>
      <c r="L56" s="316"/>
      <c r="M56" s="391"/>
      <c r="N56" s="391"/>
      <c r="O56" s="155"/>
      <c r="P56" s="158"/>
      <c r="Q56" s="173" t="s">
        <v>306</v>
      </c>
      <c r="R56" s="318" t="s">
        <v>179</v>
      </c>
      <c r="S56" s="319"/>
      <c r="T56" s="319"/>
      <c r="U56" s="320"/>
    </row>
    <row r="57" spans="1:21" x14ac:dyDescent="0.2">
      <c r="A57" s="156" t="s">
        <v>329</v>
      </c>
      <c r="B57" s="318" t="s">
        <v>990</v>
      </c>
      <c r="C57" s="319"/>
      <c r="D57" s="319"/>
      <c r="E57" s="320"/>
      <c r="F57" s="319" t="s">
        <v>992</v>
      </c>
      <c r="G57" s="319"/>
      <c r="H57" s="320"/>
      <c r="I57" s="156" t="s">
        <v>993</v>
      </c>
      <c r="J57" s="156" t="s">
        <v>994</v>
      </c>
      <c r="K57" s="135" t="s">
        <v>298</v>
      </c>
      <c r="L57" s="318" t="s">
        <v>932</v>
      </c>
      <c r="M57" s="386"/>
      <c r="N57" s="386"/>
      <c r="O57" s="156" t="s">
        <v>200</v>
      </c>
      <c r="P57" s="158" t="s">
        <v>334</v>
      </c>
      <c r="Q57" s="173" t="s">
        <v>304</v>
      </c>
      <c r="R57" s="318" t="s">
        <v>308</v>
      </c>
      <c r="S57" s="319"/>
      <c r="T57" s="319"/>
      <c r="U57" s="320"/>
    </row>
    <row r="58" spans="1:21" x14ac:dyDescent="0.2">
      <c r="A58" s="156" t="s">
        <v>327</v>
      </c>
      <c r="B58" s="318"/>
      <c r="C58" s="319"/>
      <c r="D58" s="319"/>
      <c r="E58" s="320"/>
      <c r="F58" s="319"/>
      <c r="G58" s="319"/>
      <c r="H58" s="320"/>
      <c r="I58" s="158"/>
      <c r="J58" s="156" t="s">
        <v>986</v>
      </c>
      <c r="K58" s="135" t="s">
        <v>44</v>
      </c>
      <c r="L58" s="318" t="s">
        <v>239</v>
      </c>
      <c r="M58" s="386"/>
      <c r="N58" s="386"/>
      <c r="O58" s="156"/>
      <c r="P58" s="158" t="s">
        <v>303</v>
      </c>
      <c r="Q58" s="173" t="s">
        <v>989</v>
      </c>
      <c r="R58" s="318" t="s">
        <v>987</v>
      </c>
      <c r="S58" s="319"/>
      <c r="T58" s="319"/>
      <c r="U58" s="320"/>
    </row>
    <row r="59" spans="1:21" ht="13.5" thickBot="1" x14ac:dyDescent="0.25">
      <c r="A59" s="164"/>
      <c r="B59" s="329"/>
      <c r="C59" s="334"/>
      <c r="D59" s="334"/>
      <c r="E59" s="330"/>
      <c r="F59" s="334"/>
      <c r="G59" s="334"/>
      <c r="H59" s="330"/>
      <c r="I59" s="139"/>
      <c r="J59" s="160"/>
      <c r="K59" s="174" t="s">
        <v>45</v>
      </c>
      <c r="L59" s="164"/>
      <c r="M59" s="174"/>
      <c r="N59" s="174"/>
      <c r="O59" s="160"/>
      <c r="P59" s="139"/>
      <c r="Q59" s="173"/>
      <c r="R59" s="329"/>
      <c r="S59" s="334"/>
      <c r="T59" s="334"/>
      <c r="U59" s="330"/>
    </row>
    <row r="60" spans="1:21" s="28" customFormat="1" ht="13.5" thickBot="1" x14ac:dyDescent="0.25">
      <c r="A60" s="163">
        <v>1</v>
      </c>
      <c r="B60" s="331">
        <v>2</v>
      </c>
      <c r="C60" s="332"/>
      <c r="D60" s="332"/>
      <c r="E60" s="333"/>
      <c r="F60" s="331">
        <v>3</v>
      </c>
      <c r="G60" s="332"/>
      <c r="H60" s="333"/>
      <c r="I60" s="172">
        <v>4</v>
      </c>
      <c r="J60" s="162">
        <v>5</v>
      </c>
      <c r="K60" s="175">
        <v>6</v>
      </c>
      <c r="L60" s="331">
        <v>7</v>
      </c>
      <c r="M60" s="408"/>
      <c r="N60" s="408"/>
      <c r="O60" s="162">
        <v>8</v>
      </c>
      <c r="P60" s="162">
        <v>9</v>
      </c>
      <c r="Q60" s="163">
        <v>10</v>
      </c>
      <c r="R60" s="331">
        <v>11</v>
      </c>
      <c r="S60" s="332"/>
      <c r="T60" s="332"/>
      <c r="U60" s="333"/>
    </row>
    <row r="61" spans="1:21" s="27" customFormat="1" ht="13.5" thickBot="1" x14ac:dyDescent="0.25">
      <c r="A61" s="176" t="str">
        <f>ROW()-ROW(Table2)&amp;"."</f>
        <v>1.</v>
      </c>
      <c r="B61" s="321" t="s">
        <v>979</v>
      </c>
      <c r="C61" s="323"/>
      <c r="D61" s="323"/>
      <c r="E61" s="322"/>
      <c r="F61" s="321" t="s">
        <v>979</v>
      </c>
      <c r="G61" s="323"/>
      <c r="H61" s="322"/>
      <c r="I61" s="177" t="s">
        <v>979</v>
      </c>
      <c r="J61" s="167" t="s">
        <v>979</v>
      </c>
      <c r="K61" s="166" t="s">
        <v>979</v>
      </c>
      <c r="L61" s="321" t="s">
        <v>979</v>
      </c>
      <c r="M61" s="407"/>
      <c r="N61" s="407"/>
      <c r="O61" s="168" t="s">
        <v>979</v>
      </c>
      <c r="P61" s="168" t="s">
        <v>979</v>
      </c>
      <c r="Q61" s="178" t="s">
        <v>979</v>
      </c>
      <c r="R61" s="321" t="s">
        <v>979</v>
      </c>
      <c r="S61" s="323"/>
      <c r="T61" s="323"/>
      <c r="U61" s="322"/>
    </row>
  </sheetData>
  <sheetProtection password="85F5" sheet="1" objects="1" scenarios="1" selectLockedCells="1"/>
  <dataConsolidate/>
  <mergeCells count="238">
    <mergeCell ref="R59:U59"/>
    <mergeCell ref="F60:H60"/>
    <mergeCell ref="D46:E46"/>
    <mergeCell ref="B50:C50"/>
    <mergeCell ref="R61:U61"/>
    <mergeCell ref="F59:H59"/>
    <mergeCell ref="B59:E59"/>
    <mergeCell ref="R60:U60"/>
    <mergeCell ref="L60:N60"/>
    <mergeCell ref="L57:N57"/>
    <mergeCell ref="R58:U58"/>
    <mergeCell ref="B60:E60"/>
    <mergeCell ref="F47:G47"/>
    <mergeCell ref="B47:C47"/>
    <mergeCell ref="D50:E50"/>
    <mergeCell ref="F50:G50"/>
    <mergeCell ref="F49:G49"/>
    <mergeCell ref="D47:E47"/>
    <mergeCell ref="D48:E48"/>
    <mergeCell ref="B51:C51"/>
    <mergeCell ref="B55:E55"/>
    <mergeCell ref="B41:C41"/>
    <mergeCell ref="B52:C52"/>
    <mergeCell ref="B45:C45"/>
    <mergeCell ref="F46:G46"/>
    <mergeCell ref="B42:C42"/>
    <mergeCell ref="D41:E41"/>
    <mergeCell ref="D42:E42"/>
    <mergeCell ref="D45:E45"/>
    <mergeCell ref="F55:H55"/>
    <mergeCell ref="B61:E61"/>
    <mergeCell ref="F61:H61"/>
    <mergeCell ref="L61:N61"/>
    <mergeCell ref="B49:C49"/>
    <mergeCell ref="D49:E49"/>
    <mergeCell ref="B57:E57"/>
    <mergeCell ref="B58:E58"/>
    <mergeCell ref="F58:H58"/>
    <mergeCell ref="B56:E56"/>
    <mergeCell ref="A54:H54"/>
    <mergeCell ref="B37:C37"/>
    <mergeCell ref="B38:C38"/>
    <mergeCell ref="B39:C39"/>
    <mergeCell ref="D40:E40"/>
    <mergeCell ref="D37:E37"/>
    <mergeCell ref="A23:U23"/>
    <mergeCell ref="Q28:R28"/>
    <mergeCell ref="Q27:R27"/>
    <mergeCell ref="K30:M30"/>
    <mergeCell ref="I34:K34"/>
    <mergeCell ref="D36:E36"/>
    <mergeCell ref="A2:H2"/>
    <mergeCell ref="A3:H3"/>
    <mergeCell ref="D38:E38"/>
    <mergeCell ref="F36:G36"/>
    <mergeCell ref="B28:C28"/>
    <mergeCell ref="A22:U22"/>
    <mergeCell ref="I2:U3"/>
    <mergeCell ref="O8:U8"/>
    <mergeCell ref="Q29:R29"/>
    <mergeCell ref="F57:H57"/>
    <mergeCell ref="A43:U43"/>
    <mergeCell ref="R54:U54"/>
    <mergeCell ref="F56:H56"/>
    <mergeCell ref="R55:U55"/>
    <mergeCell ref="K48:M48"/>
    <mergeCell ref="B46:C46"/>
    <mergeCell ref="S45:U45"/>
    <mergeCell ref="R56:U56"/>
    <mergeCell ref="S49:U49"/>
    <mergeCell ref="L56:N56"/>
    <mergeCell ref="I54:K54"/>
    <mergeCell ref="Q51:R51"/>
    <mergeCell ref="Q42:R42"/>
    <mergeCell ref="Q41:R41"/>
    <mergeCell ref="Q37:R37"/>
    <mergeCell ref="Q45:R45"/>
    <mergeCell ref="K37:M37"/>
    <mergeCell ref="Q50:R50"/>
    <mergeCell ref="F40:G40"/>
    <mergeCell ref="K42:M42"/>
    <mergeCell ref="L55:P55"/>
    <mergeCell ref="F42:G42"/>
    <mergeCell ref="K45:O45"/>
    <mergeCell ref="M44:Q44"/>
    <mergeCell ref="K49:M49"/>
    <mergeCell ref="Q40:R40"/>
    <mergeCell ref="M54:Q54"/>
    <mergeCell ref="K51:M51"/>
    <mergeCell ref="B35:C35"/>
    <mergeCell ref="B29:C29"/>
    <mergeCell ref="B31:C31"/>
    <mergeCell ref="D31:E31"/>
    <mergeCell ref="B30:C30"/>
    <mergeCell ref="D29:E29"/>
    <mergeCell ref="D30:E30"/>
    <mergeCell ref="A34:H34"/>
    <mergeCell ref="F35:G35"/>
    <mergeCell ref="D35:E35"/>
    <mergeCell ref="F31:G31"/>
    <mergeCell ref="M34:Q34"/>
    <mergeCell ref="Q35:R35"/>
    <mergeCell ref="S36:U36"/>
    <mergeCell ref="S38:U38"/>
    <mergeCell ref="Q38:R38"/>
    <mergeCell ref="K31:M31"/>
    <mergeCell ref="Q36:R36"/>
    <mergeCell ref="K32:M32"/>
    <mergeCell ref="D51:E51"/>
    <mergeCell ref="F48:G48"/>
    <mergeCell ref="S46:U46"/>
    <mergeCell ref="Q47:R47"/>
    <mergeCell ref="K47:M47"/>
    <mergeCell ref="Q49:R49"/>
    <mergeCell ref="Q46:R46"/>
    <mergeCell ref="F51:G51"/>
    <mergeCell ref="K50:M50"/>
    <mergeCell ref="S51:U51"/>
    <mergeCell ref="S50:U50"/>
    <mergeCell ref="L58:N58"/>
    <mergeCell ref="K40:M40"/>
    <mergeCell ref="K41:M41"/>
    <mergeCell ref="K46:M46"/>
    <mergeCell ref="A53:U53"/>
    <mergeCell ref="Q48:R48"/>
    <mergeCell ref="S48:U48"/>
    <mergeCell ref="F41:G41"/>
    <mergeCell ref="R57:U57"/>
    <mergeCell ref="B48:C48"/>
    <mergeCell ref="S30:U30"/>
    <mergeCell ref="A33:U33"/>
    <mergeCell ref="F30:G30"/>
    <mergeCell ref="Q30:R30"/>
    <mergeCell ref="Q31:R31"/>
    <mergeCell ref="S31:U31"/>
    <mergeCell ref="B32:C32"/>
    <mergeCell ref="D32:E32"/>
    <mergeCell ref="F32:G32"/>
    <mergeCell ref="S28:U28"/>
    <mergeCell ref="S27:U27"/>
    <mergeCell ref="D28:E28"/>
    <mergeCell ref="F29:G29"/>
    <mergeCell ref="F28:G28"/>
    <mergeCell ref="F27:G27"/>
    <mergeCell ref="K27:M27"/>
    <mergeCell ref="K28:M28"/>
    <mergeCell ref="K29:M29"/>
    <mergeCell ref="S29:U29"/>
    <mergeCell ref="I14:N14"/>
    <mergeCell ref="J15:M15"/>
    <mergeCell ref="M24:Q24"/>
    <mergeCell ref="S26:U26"/>
    <mergeCell ref="Q26:R26"/>
    <mergeCell ref="B25:C25"/>
    <mergeCell ref="D25:E25"/>
    <mergeCell ref="F26:G26"/>
    <mergeCell ref="D26:E26"/>
    <mergeCell ref="K25:O25"/>
    <mergeCell ref="T13:U13"/>
    <mergeCell ref="P15:S15"/>
    <mergeCell ref="T16:U16"/>
    <mergeCell ref="A19:B19"/>
    <mergeCell ref="I24:K24"/>
    <mergeCell ref="A24:H24"/>
    <mergeCell ref="D13:H13"/>
    <mergeCell ref="C19:U19"/>
    <mergeCell ref="P16:S16"/>
    <mergeCell ref="I16:N16"/>
    <mergeCell ref="C15:G15"/>
    <mergeCell ref="O11:U11"/>
    <mergeCell ref="A7:H7"/>
    <mergeCell ref="I7:U7"/>
    <mergeCell ref="C16:G16"/>
    <mergeCell ref="A18:B18"/>
    <mergeCell ref="L12:N12"/>
    <mergeCell ref="B8:H8"/>
    <mergeCell ref="T15:U15"/>
    <mergeCell ref="C17:U17"/>
    <mergeCell ref="B27:C27"/>
    <mergeCell ref="C20:U20"/>
    <mergeCell ref="D27:E27"/>
    <mergeCell ref="C18:U18"/>
    <mergeCell ref="Q25:R25"/>
    <mergeCell ref="F25:G25"/>
    <mergeCell ref="R24:U24"/>
    <mergeCell ref="B26:C26"/>
    <mergeCell ref="S25:U25"/>
    <mergeCell ref="K26:M26"/>
    <mergeCell ref="A5:H5"/>
    <mergeCell ref="J13:M13"/>
    <mergeCell ref="A6:H6"/>
    <mergeCell ref="I5:U5"/>
    <mergeCell ref="I6:U6"/>
    <mergeCell ref="T12:U12"/>
    <mergeCell ref="P12:S12"/>
    <mergeCell ref="I12:J12"/>
    <mergeCell ref="C12:G12"/>
    <mergeCell ref="I8:N8"/>
    <mergeCell ref="A1:U1"/>
    <mergeCell ref="B9:H9"/>
    <mergeCell ref="B10:H10"/>
    <mergeCell ref="B11:H11"/>
    <mergeCell ref="I9:N9"/>
    <mergeCell ref="I10:N10"/>
    <mergeCell ref="I11:N11"/>
    <mergeCell ref="A4:U4"/>
    <mergeCell ref="O9:U9"/>
    <mergeCell ref="O10:U10"/>
    <mergeCell ref="S41:U41"/>
    <mergeCell ref="S42:U42"/>
    <mergeCell ref="A44:H44"/>
    <mergeCell ref="R34:U34"/>
    <mergeCell ref="B36:C36"/>
    <mergeCell ref="D39:E39"/>
    <mergeCell ref="B40:C40"/>
    <mergeCell ref="I44:K44"/>
    <mergeCell ref="F37:G37"/>
    <mergeCell ref="S39:U39"/>
    <mergeCell ref="S47:U47"/>
    <mergeCell ref="S35:U35"/>
    <mergeCell ref="Q39:R39"/>
    <mergeCell ref="K35:O35"/>
    <mergeCell ref="S40:U40"/>
    <mergeCell ref="F39:G39"/>
    <mergeCell ref="F38:G38"/>
    <mergeCell ref="K36:M36"/>
    <mergeCell ref="K38:M38"/>
    <mergeCell ref="K39:M39"/>
    <mergeCell ref="F45:G45"/>
    <mergeCell ref="S37:U37"/>
    <mergeCell ref="Q32:R32"/>
    <mergeCell ref="S32:U32"/>
    <mergeCell ref="D52:E52"/>
    <mergeCell ref="F52:G52"/>
    <mergeCell ref="K52:M52"/>
    <mergeCell ref="Q52:R52"/>
    <mergeCell ref="S52:U52"/>
    <mergeCell ref="R44:U44"/>
  </mergeCells>
  <phoneticPr fontId="3" type="noConversion"/>
  <conditionalFormatting sqref="J61 H51:H52 H41:H42 H31:H32">
    <cfRule type="expression" dxfId="79" priority="432" stopIfTrue="1">
      <formula>AND(ISNUMBER(VALUE(INDEX($A$1:$Z$1011, ROW(), COLUMN()))), IF(ISERROR(VALUE(INDEX($A$1:$Z$1011, ROW(), COLUMN()))), FALSE, VALUE(INDEX($A$1:$Z$1011, ROW(), COLUMN())) &gt; 0)) = FALSE</formula>
    </cfRule>
  </conditionalFormatting>
  <conditionalFormatting sqref="K61 Q61 I51:I52 P51:P52 I41:I42 P41:P42 P31:P32 I31:I32">
    <cfRule type="expression" dxfId="78" priority="436" stopIfTrue="1">
      <formula>AND(ISNUMBER(VALUE(INDEX($A$1:$Z$1011, ROW(), COLUMN()))), IF(ISERROR(VALUE(INDEX($A$1:$Z$1011, ROW(), COLUMN()))), FALSE, VALUE(INDEX($A$1:$Z$1011, ROW(), COLUMN())) &gt;= 0)) = FALSE</formula>
    </cfRule>
  </conditionalFormatting>
  <conditionalFormatting sqref="O61 N51:N52 N41:N42 N31:N32">
    <cfRule type="expression" dxfId="77" priority="447" stopIfTrue="1">
      <formula>AND(ISNUMBER(VALUE(INDEX($A$1:$Z$1000, ROW(), COLUMN()))), LEN(INDEX($A$1:$Z$1000, ROW(), COLUMN())) = 10) = FALSE</formula>
    </cfRule>
  </conditionalFormatting>
  <conditionalFormatting sqref="J51:J52 J41:J42 J31:J32">
    <cfRule type="expression" dxfId="76" priority="697" stopIfTrue="1">
      <formula>AND(ISNUMBER(VALUE(T(INDEX($A$1:$Z$1011, ROW(), COLUMN())))), LEN(INDEX($A$1:$Z$1011, ROW(), COLUMN())) = 4, IF(ISERROR(VALUE(INDEX($A$1:$Z$1011, ROW(), COLUMN()))), FALSE, VALUE(INDEX($A$1:$Z$1011,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1:G42 F51:G52 I61 F31:G32">
      <formula1>ListMunicipality</formula1>
    </dataValidation>
    <dataValidation type="list" allowBlank="1" showInputMessage="1" showErrorMessage="1" errorTitle="Грешка" error="Недопустимо съдържание. Изберете от списъка!" sqref="R61:U61">
      <formula1>ListExpropriate</formula1>
    </dataValidation>
    <dataValidation type="list" showInputMessage="1" showErrorMessage="1" sqref="L54 L34 L24 L44">
      <formula1>ListSelected</formula1>
    </dataValidation>
    <dataValidation type="list" allowBlank="1" showInputMessage="1" showErrorMessage="1" errorTitle="Грешка" error="Недопустимо съдържание. Изберете от списъка!" sqref="B61:E61">
      <formula1>ListEstate3</formula1>
    </dataValidation>
    <dataValidation allowBlank="1" showInputMessage="1" showErrorMessage="1" prompt="Въвежда се само цяло число без дробна част" sqref="J61:K61 Q61 H51:I52 P51:P52 P41:P42 H41:I42 P31:P32 H31:I32"/>
    <dataValidation type="list" allowBlank="1" showInputMessage="1" showErrorMessage="1" errorTitle="Грешка" error="Недопустимо съдържание. Изберете от списъка!" sqref="S51:U52 S41:U42 S31:U32">
      <formula1>ListCashOrigin3</formula1>
    </dataValidation>
    <dataValidation type="list" allowBlank="1" showInputMessage="1" showErrorMessage="1" errorTitle="Грешка" error="Недопустимо съдържание. Изберете от списъка!" sqref="Q41:R42 Q31:R32">
      <formula1>ListAcquire</formula1>
    </dataValidation>
    <dataValidation type="list" allowBlank="1" showInputMessage="1" showErrorMessage="1" errorTitle="Грешка" error="Недопустимо съдържание. Изберете от списъка!" sqref="B41:C42">
      <formula1>ListEstate2</formula1>
    </dataValidation>
    <dataValidation allowBlank="1" showInputMessage="1" showErrorMessage="1" prompt="Въвежда се година с четири цифри" sqref="J51:J52 J41:J42 J31:J32"/>
    <dataValidation type="list" allowBlank="1" showInputMessage="1" showErrorMessage="1" errorTitle="Грешка" error="Недопустимо съдържание. Изберете от списъка!" sqref="B31:C32">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1:C52">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46</xdr:row>
                <xdr:rowOff>47625</xdr:rowOff>
              </from>
              <to>
                <xdr:col>22</xdr:col>
                <xdr:colOff>361950</xdr:colOff>
                <xdr:row>48</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44</xdr:row>
                <xdr:rowOff>0</xdr:rowOff>
              </from>
              <to>
                <xdr:col>22</xdr:col>
                <xdr:colOff>361950</xdr:colOff>
                <xdr:row>46</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disabled="1" autoLine="0" r:id="rId17">
            <anchor moveWithCells="1">
              <from>
                <xdr:col>21</xdr:col>
                <xdr:colOff>161925</xdr:colOff>
                <xdr:row>56</xdr:row>
                <xdr:rowOff>38100</xdr:rowOff>
              </from>
              <to>
                <xdr:col>22</xdr:col>
                <xdr:colOff>361950</xdr:colOff>
                <xdr:row>58</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disabled="1" autoLine="0" r:id="rId19">
            <anchor moveWithCells="1">
              <from>
                <xdr:col>21</xdr:col>
                <xdr:colOff>161925</xdr:colOff>
                <xdr:row>53</xdr:row>
                <xdr:rowOff>161925</xdr:rowOff>
              </from>
              <to>
                <xdr:col>22</xdr:col>
                <xdr:colOff>361950</xdr:colOff>
                <xdr:row>56</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disabled="1" autoLine="0" r:id="rId21">
            <anchor moveWithCells="1">
              <from>
                <xdr:col>21</xdr:col>
                <xdr:colOff>161925</xdr:colOff>
                <xdr:row>36</xdr:row>
                <xdr:rowOff>57150</xdr:rowOff>
              </from>
              <to>
                <xdr:col>22</xdr:col>
                <xdr:colOff>361950</xdr:colOff>
                <xdr:row>38</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disabled="1" autoLine="0" r:id="rId23">
            <anchor moveWithCells="1">
              <from>
                <xdr:col>21</xdr:col>
                <xdr:colOff>161925</xdr:colOff>
                <xdr:row>34</xdr:row>
                <xdr:rowOff>9525</xdr:rowOff>
              </from>
              <to>
                <xdr:col>22</xdr:col>
                <xdr:colOff>361950</xdr:colOff>
                <xdr:row>36</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disabled="1"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disabled="1"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1"/>
  <sheetViews>
    <sheetView topLeftCell="A16" zoomScale="90" zoomScaleNormal="90" workbookViewId="0">
      <selection activeCell="L54" sqref="L54"/>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36"/>
      <c r="B1" s="336"/>
      <c r="C1" s="336"/>
      <c r="D1" s="336"/>
      <c r="E1" s="336"/>
      <c r="F1" s="336"/>
      <c r="G1" s="336"/>
      <c r="H1" s="336"/>
      <c r="I1" s="336"/>
      <c r="J1" s="336"/>
      <c r="K1" s="336"/>
      <c r="L1" s="336"/>
      <c r="M1" s="336"/>
      <c r="N1" s="336"/>
      <c r="O1" s="336"/>
      <c r="P1" s="336"/>
      <c r="Q1" s="336"/>
    </row>
    <row r="2" spans="1:17" x14ac:dyDescent="0.2">
      <c r="A2" s="394" t="s">
        <v>965</v>
      </c>
      <c r="B2" s="354"/>
      <c r="C2" s="354"/>
      <c r="D2" s="354"/>
      <c r="E2" s="354"/>
      <c r="F2" s="395"/>
      <c r="G2" s="400" t="str">
        <f>TRIM(Name)</f>
        <v>Лорита Божкова Христова</v>
      </c>
      <c r="H2" s="401"/>
      <c r="I2" s="401"/>
      <c r="J2" s="401"/>
      <c r="K2" s="401"/>
      <c r="L2" s="401"/>
      <c r="M2" s="401"/>
      <c r="N2" s="401"/>
      <c r="O2" s="401"/>
      <c r="P2" s="401"/>
      <c r="Q2" s="402"/>
    </row>
    <row r="3" spans="1:17" ht="13.5" thickBot="1" x14ac:dyDescent="0.25">
      <c r="A3" s="396" t="s">
        <v>966</v>
      </c>
      <c r="B3" s="397"/>
      <c r="C3" s="397"/>
      <c r="D3" s="397"/>
      <c r="E3" s="397"/>
      <c r="F3" s="398"/>
      <c r="G3" s="403"/>
      <c r="H3" s="404"/>
      <c r="I3" s="404"/>
      <c r="J3" s="404"/>
      <c r="K3" s="404"/>
      <c r="L3" s="404"/>
      <c r="M3" s="404"/>
      <c r="N3" s="404"/>
      <c r="O3" s="404"/>
      <c r="P3" s="404"/>
      <c r="Q3" s="405"/>
    </row>
    <row r="4" spans="1:17" x14ac:dyDescent="0.2">
      <c r="A4" s="354"/>
      <c r="B4" s="354"/>
      <c r="C4" s="354"/>
      <c r="D4" s="354"/>
      <c r="E4" s="354"/>
      <c r="F4" s="354"/>
      <c r="G4" s="354"/>
      <c r="H4" s="354"/>
      <c r="I4" s="354"/>
      <c r="J4" s="354"/>
      <c r="K4" s="354"/>
      <c r="L4" s="354"/>
      <c r="M4" s="354"/>
      <c r="N4" s="354"/>
      <c r="O4" s="354"/>
      <c r="P4" s="354"/>
      <c r="Q4" s="354"/>
    </row>
    <row r="5" spans="1:17" x14ac:dyDescent="0.2">
      <c r="A5" s="417" t="s">
        <v>128</v>
      </c>
      <c r="B5" s="417"/>
      <c r="C5" s="417"/>
      <c r="D5" s="417"/>
      <c r="E5" s="417"/>
      <c r="F5" s="417"/>
      <c r="G5" s="417"/>
      <c r="H5" s="417"/>
      <c r="I5" s="417"/>
      <c r="J5" s="417"/>
      <c r="K5" s="417"/>
      <c r="L5" s="417"/>
      <c r="M5" s="417"/>
      <c r="N5" s="417"/>
      <c r="O5" s="417"/>
      <c r="P5" s="417"/>
      <c r="Q5" s="417"/>
    </row>
    <row r="6" spans="1:17" ht="13.5" thickBot="1" x14ac:dyDescent="0.25">
      <c r="A6" s="360"/>
      <c r="B6" s="357"/>
      <c r="C6" s="357"/>
      <c r="D6" s="357"/>
      <c r="E6" s="357"/>
      <c r="F6" s="357"/>
      <c r="G6" s="357"/>
      <c r="H6" s="357"/>
      <c r="I6" s="357"/>
      <c r="J6" s="357"/>
      <c r="K6" s="357"/>
      <c r="L6" s="357"/>
      <c r="M6" s="357"/>
      <c r="N6" s="357"/>
      <c r="O6" s="357"/>
      <c r="P6" s="357"/>
      <c r="Q6" s="357"/>
    </row>
    <row r="7" spans="1:17" ht="13.5" thickBot="1" x14ac:dyDescent="0.25">
      <c r="A7" s="416" t="s">
        <v>59</v>
      </c>
      <c r="B7" s="416"/>
      <c r="C7" s="416"/>
      <c r="D7" s="416"/>
      <c r="E7" s="416"/>
      <c r="F7" s="416"/>
      <c r="G7" s="416"/>
      <c r="H7" s="416"/>
      <c r="I7" s="412" t="s">
        <v>368</v>
      </c>
      <c r="J7" s="412"/>
      <c r="K7" s="413"/>
      <c r="L7" s="89" t="s">
        <v>950</v>
      </c>
      <c r="N7" s="98"/>
      <c r="O7" s="337" t="s">
        <v>339</v>
      </c>
      <c r="P7" s="337"/>
      <c r="Q7" s="337"/>
    </row>
    <row r="8" spans="1:17" ht="13.5" thickBot="1" x14ac:dyDescent="0.25">
      <c r="A8" s="170"/>
      <c r="B8" s="316"/>
      <c r="C8" s="328"/>
      <c r="D8" s="317"/>
      <c r="E8" s="316"/>
      <c r="F8" s="317"/>
      <c r="G8" s="155"/>
      <c r="H8" s="155"/>
      <c r="I8" s="331" t="s">
        <v>971</v>
      </c>
      <c r="J8" s="332"/>
      <c r="K8" s="332"/>
      <c r="L8" s="332"/>
      <c r="M8" s="333"/>
      <c r="N8" s="316"/>
      <c r="O8" s="317"/>
      <c r="P8" s="316"/>
      <c r="Q8" s="317"/>
    </row>
    <row r="9" spans="1:17" x14ac:dyDescent="0.2">
      <c r="A9" s="173" t="s">
        <v>325</v>
      </c>
      <c r="B9" s="318" t="s">
        <v>165</v>
      </c>
      <c r="C9" s="319"/>
      <c r="D9" s="320"/>
      <c r="E9" s="318" t="s">
        <v>160</v>
      </c>
      <c r="F9" s="320"/>
      <c r="G9" s="135" t="s">
        <v>306</v>
      </c>
      <c r="H9" s="156" t="s">
        <v>299</v>
      </c>
      <c r="I9" s="316"/>
      <c r="J9" s="328"/>
      <c r="K9" s="317"/>
      <c r="L9" s="157"/>
      <c r="M9" s="158"/>
      <c r="N9" s="318" t="s">
        <v>302</v>
      </c>
      <c r="O9" s="320"/>
      <c r="P9" s="318" t="s">
        <v>158</v>
      </c>
      <c r="Q9" s="320"/>
    </row>
    <row r="10" spans="1:17" x14ac:dyDescent="0.2">
      <c r="A10" s="173" t="s">
        <v>326</v>
      </c>
      <c r="B10" s="318"/>
      <c r="C10" s="319"/>
      <c r="D10" s="320"/>
      <c r="E10" s="318" t="s">
        <v>161</v>
      </c>
      <c r="F10" s="320"/>
      <c r="G10" s="135" t="s">
        <v>300</v>
      </c>
      <c r="H10" s="156" t="s">
        <v>300</v>
      </c>
      <c r="I10" s="318" t="s">
        <v>932</v>
      </c>
      <c r="J10" s="319"/>
      <c r="K10" s="320"/>
      <c r="L10" s="156" t="s">
        <v>200</v>
      </c>
      <c r="M10" s="158" t="s">
        <v>334</v>
      </c>
      <c r="N10" s="318"/>
      <c r="O10" s="320"/>
      <c r="P10" s="318"/>
      <c r="Q10" s="320"/>
    </row>
    <row r="11" spans="1:17" x14ac:dyDescent="0.2">
      <c r="A11" s="173" t="s">
        <v>327</v>
      </c>
      <c r="B11" s="318" t="s">
        <v>162</v>
      </c>
      <c r="C11" s="319"/>
      <c r="D11" s="320"/>
      <c r="E11" s="318" t="s">
        <v>162</v>
      </c>
      <c r="F11" s="320"/>
      <c r="G11" s="135" t="s">
        <v>301</v>
      </c>
      <c r="H11" s="156" t="s">
        <v>301</v>
      </c>
      <c r="I11" s="318" t="s">
        <v>239</v>
      </c>
      <c r="J11" s="319"/>
      <c r="K11" s="320"/>
      <c r="L11" s="159"/>
      <c r="M11" s="158" t="s">
        <v>303</v>
      </c>
      <c r="N11" s="318" t="s">
        <v>157</v>
      </c>
      <c r="O11" s="320"/>
      <c r="P11" s="318" t="s">
        <v>159</v>
      </c>
      <c r="Q11" s="320"/>
    </row>
    <row r="12" spans="1:17" ht="13.5" thickBot="1" x14ac:dyDescent="0.25">
      <c r="A12" s="164"/>
      <c r="B12" s="329"/>
      <c r="C12" s="334"/>
      <c r="D12" s="330"/>
      <c r="E12" s="329"/>
      <c r="F12" s="330"/>
      <c r="G12" s="135" t="s">
        <v>309</v>
      </c>
      <c r="H12" s="160"/>
      <c r="I12" s="329"/>
      <c r="J12" s="334"/>
      <c r="K12" s="330"/>
      <c r="L12" s="161"/>
      <c r="M12" s="139"/>
      <c r="N12" s="329"/>
      <c r="O12" s="330"/>
      <c r="P12" s="329"/>
      <c r="Q12" s="330"/>
    </row>
    <row r="13" spans="1:17" ht="13.5" thickBot="1" x14ac:dyDescent="0.25">
      <c r="A13" s="162">
        <v>1</v>
      </c>
      <c r="B13" s="331">
        <v>2</v>
      </c>
      <c r="C13" s="332"/>
      <c r="D13" s="333"/>
      <c r="E13" s="331">
        <v>3</v>
      </c>
      <c r="F13" s="333"/>
      <c r="G13" s="162">
        <v>4</v>
      </c>
      <c r="H13" s="164">
        <v>5</v>
      </c>
      <c r="I13" s="331">
        <v>6</v>
      </c>
      <c r="J13" s="332"/>
      <c r="K13" s="333"/>
      <c r="L13" s="162">
        <v>7</v>
      </c>
      <c r="M13" s="139">
        <v>8</v>
      </c>
      <c r="N13" s="331">
        <v>9</v>
      </c>
      <c r="O13" s="333"/>
      <c r="P13" s="331">
        <v>10</v>
      </c>
      <c r="Q13" s="333"/>
    </row>
    <row r="14" spans="1:17" ht="13.5" thickBot="1" x14ac:dyDescent="0.25">
      <c r="A14" s="165" t="str">
        <f>ROW()-ROW(Table3)&amp;"."</f>
        <v>1.</v>
      </c>
      <c r="B14" s="321" t="s">
        <v>979</v>
      </c>
      <c r="C14" s="323"/>
      <c r="D14" s="322"/>
      <c r="E14" s="321" t="s">
        <v>979</v>
      </c>
      <c r="F14" s="322"/>
      <c r="G14" s="167" t="s">
        <v>979</v>
      </c>
      <c r="H14" s="179" t="s">
        <v>979</v>
      </c>
      <c r="I14" s="387" t="s">
        <v>979</v>
      </c>
      <c r="J14" s="388"/>
      <c r="K14" s="409"/>
      <c r="L14" s="168" t="s">
        <v>979</v>
      </c>
      <c r="M14" s="168" t="s">
        <v>979</v>
      </c>
      <c r="N14" s="321" t="s">
        <v>979</v>
      </c>
      <c r="O14" s="322"/>
      <c r="P14" s="321" t="s">
        <v>979</v>
      </c>
      <c r="Q14" s="322"/>
    </row>
    <row r="15" spans="1:17" ht="13.5" thickBot="1" x14ac:dyDescent="0.25">
      <c r="A15" s="385"/>
      <c r="B15" s="385"/>
      <c r="C15" s="385"/>
      <c r="D15" s="385"/>
      <c r="E15" s="385"/>
      <c r="F15" s="385"/>
      <c r="G15" s="385"/>
      <c r="H15" s="385"/>
      <c r="I15" s="385"/>
      <c r="J15" s="385"/>
      <c r="K15" s="385"/>
      <c r="L15" s="385"/>
      <c r="M15" s="385"/>
      <c r="N15" s="385"/>
      <c r="O15" s="385"/>
      <c r="P15" s="385"/>
      <c r="Q15" s="385"/>
    </row>
    <row r="16" spans="1:17" ht="13.5" thickBot="1" x14ac:dyDescent="0.25">
      <c r="A16" s="419" t="s">
        <v>60</v>
      </c>
      <c r="B16" s="419"/>
      <c r="C16" s="419"/>
      <c r="D16" s="419"/>
      <c r="E16" s="419"/>
      <c r="F16" s="419"/>
      <c r="G16" s="419"/>
      <c r="H16" s="419"/>
      <c r="I16" s="412" t="s">
        <v>368</v>
      </c>
      <c r="J16" s="412"/>
      <c r="K16" s="413"/>
      <c r="L16" s="89" t="s">
        <v>950</v>
      </c>
      <c r="N16" s="98"/>
      <c r="O16" s="337" t="s">
        <v>367</v>
      </c>
      <c r="P16" s="337"/>
      <c r="Q16" s="337"/>
    </row>
    <row r="17" spans="1:17" ht="13.5" thickBot="1" x14ac:dyDescent="0.25">
      <c r="A17" s="170"/>
      <c r="B17" s="316"/>
      <c r="C17" s="328"/>
      <c r="D17" s="317"/>
      <c r="E17" s="316"/>
      <c r="F17" s="317"/>
      <c r="G17" s="155"/>
      <c r="H17" s="155"/>
      <c r="I17" s="331" t="s">
        <v>971</v>
      </c>
      <c r="J17" s="332"/>
      <c r="K17" s="332"/>
      <c r="L17" s="332"/>
      <c r="M17" s="333"/>
      <c r="N17" s="316"/>
      <c r="O17" s="317"/>
      <c r="P17" s="316"/>
      <c r="Q17" s="317"/>
    </row>
    <row r="18" spans="1:17" x14ac:dyDescent="0.2">
      <c r="A18" s="173" t="s">
        <v>325</v>
      </c>
      <c r="B18" s="318" t="s">
        <v>166</v>
      </c>
      <c r="C18" s="319"/>
      <c r="D18" s="320"/>
      <c r="E18" s="318" t="s">
        <v>160</v>
      </c>
      <c r="F18" s="320"/>
      <c r="G18" s="135" t="s">
        <v>306</v>
      </c>
      <c r="H18" s="156" t="s">
        <v>299</v>
      </c>
      <c r="I18" s="316"/>
      <c r="J18" s="328"/>
      <c r="K18" s="317"/>
      <c r="L18" s="157"/>
      <c r="M18" s="158"/>
      <c r="N18" s="318" t="s">
        <v>302</v>
      </c>
      <c r="O18" s="320"/>
      <c r="P18" s="318" t="s">
        <v>158</v>
      </c>
      <c r="Q18" s="320"/>
    </row>
    <row r="19" spans="1:17" x14ac:dyDescent="0.2">
      <c r="A19" s="173" t="s">
        <v>326</v>
      </c>
      <c r="B19" s="318"/>
      <c r="C19" s="319"/>
      <c r="D19" s="320"/>
      <c r="E19" s="318"/>
      <c r="F19" s="320"/>
      <c r="G19" s="135" t="s">
        <v>300</v>
      </c>
      <c r="H19" s="156" t="s">
        <v>300</v>
      </c>
      <c r="I19" s="318" t="s">
        <v>932</v>
      </c>
      <c r="J19" s="319"/>
      <c r="K19" s="320"/>
      <c r="L19" s="156" t="s">
        <v>200</v>
      </c>
      <c r="M19" s="158" t="s">
        <v>334</v>
      </c>
      <c r="N19" s="318"/>
      <c r="O19" s="320"/>
      <c r="P19" s="318"/>
      <c r="Q19" s="320"/>
    </row>
    <row r="20" spans="1:17" x14ac:dyDescent="0.2">
      <c r="A20" s="173" t="s">
        <v>327</v>
      </c>
      <c r="B20" s="318" t="s">
        <v>167</v>
      </c>
      <c r="C20" s="319"/>
      <c r="D20" s="320"/>
      <c r="E20" s="318" t="s">
        <v>164</v>
      </c>
      <c r="F20" s="320"/>
      <c r="G20" s="135" t="s">
        <v>301</v>
      </c>
      <c r="H20" s="156" t="s">
        <v>301</v>
      </c>
      <c r="I20" s="318" t="s">
        <v>239</v>
      </c>
      <c r="J20" s="319"/>
      <c r="K20" s="320"/>
      <c r="L20" s="159"/>
      <c r="M20" s="158" t="s">
        <v>303</v>
      </c>
      <c r="N20" s="318" t="s">
        <v>157</v>
      </c>
      <c r="O20" s="320"/>
      <c r="P20" s="318" t="s">
        <v>159</v>
      </c>
      <c r="Q20" s="320"/>
    </row>
    <row r="21" spans="1:17" ht="13.5" thickBot="1" x14ac:dyDescent="0.25">
      <c r="A21" s="164"/>
      <c r="B21" s="329"/>
      <c r="C21" s="334"/>
      <c r="D21" s="330"/>
      <c r="E21" s="329"/>
      <c r="F21" s="330"/>
      <c r="G21" s="135" t="s">
        <v>309</v>
      </c>
      <c r="H21" s="160"/>
      <c r="I21" s="180"/>
      <c r="J21" s="181"/>
      <c r="K21" s="181"/>
      <c r="L21" s="161"/>
      <c r="M21" s="139"/>
      <c r="N21" s="329"/>
      <c r="O21" s="330"/>
      <c r="P21" s="329"/>
      <c r="Q21" s="330"/>
    </row>
    <row r="22" spans="1:17" ht="13.5" thickBot="1" x14ac:dyDescent="0.25">
      <c r="A22" s="162">
        <v>1</v>
      </c>
      <c r="B22" s="331">
        <v>2</v>
      </c>
      <c r="C22" s="332"/>
      <c r="D22" s="333"/>
      <c r="E22" s="331">
        <v>3</v>
      </c>
      <c r="F22" s="333"/>
      <c r="G22" s="162">
        <v>4</v>
      </c>
      <c r="H22" s="164">
        <v>5</v>
      </c>
      <c r="I22" s="331">
        <v>6</v>
      </c>
      <c r="J22" s="332"/>
      <c r="K22" s="333"/>
      <c r="L22" s="162">
        <v>7</v>
      </c>
      <c r="M22" s="139">
        <v>8</v>
      </c>
      <c r="N22" s="331">
        <v>9</v>
      </c>
      <c r="O22" s="333"/>
      <c r="P22" s="331">
        <v>10</v>
      </c>
      <c r="Q22" s="333"/>
    </row>
    <row r="23" spans="1:17" ht="13.5" thickBot="1" x14ac:dyDescent="0.25">
      <c r="A23" s="165" t="str">
        <f>ROW()-ROW(Table3_1)&amp;"."</f>
        <v>1.</v>
      </c>
      <c r="B23" s="321" t="s">
        <v>979</v>
      </c>
      <c r="C23" s="323"/>
      <c r="D23" s="322"/>
      <c r="E23" s="321" t="s">
        <v>979</v>
      </c>
      <c r="F23" s="322"/>
      <c r="G23" s="167" t="s">
        <v>979</v>
      </c>
      <c r="H23" s="179" t="s">
        <v>979</v>
      </c>
      <c r="I23" s="387" t="s">
        <v>979</v>
      </c>
      <c r="J23" s="388"/>
      <c r="K23" s="409"/>
      <c r="L23" s="168" t="s">
        <v>979</v>
      </c>
      <c r="M23" s="168" t="s">
        <v>979</v>
      </c>
      <c r="N23" s="321" t="s">
        <v>979</v>
      </c>
      <c r="O23" s="322"/>
      <c r="P23" s="321" t="s">
        <v>979</v>
      </c>
      <c r="Q23" s="322"/>
    </row>
    <row r="24" spans="1:17" ht="13.5" thickBot="1" x14ac:dyDescent="0.25">
      <c r="A24" s="415"/>
      <c r="B24" s="415"/>
      <c r="C24" s="415"/>
      <c r="D24" s="415"/>
      <c r="E24" s="415"/>
      <c r="F24" s="415"/>
      <c r="G24" s="415"/>
      <c r="H24" s="415"/>
      <c r="I24" s="415"/>
      <c r="J24" s="415"/>
      <c r="K24" s="415"/>
      <c r="L24" s="415"/>
      <c r="M24" s="415"/>
      <c r="N24" s="415"/>
      <c r="O24" s="415"/>
      <c r="P24" s="415"/>
      <c r="Q24" s="415"/>
    </row>
    <row r="25" spans="1:17" ht="13.5" thickBot="1" x14ac:dyDescent="0.25">
      <c r="A25" s="416" t="s">
        <v>61</v>
      </c>
      <c r="B25" s="416"/>
      <c r="C25" s="416"/>
      <c r="D25" s="416"/>
      <c r="E25" s="416"/>
      <c r="F25" s="416"/>
      <c r="G25" s="416"/>
      <c r="H25" s="416"/>
      <c r="I25" s="412" t="s">
        <v>368</v>
      </c>
      <c r="J25" s="412"/>
      <c r="K25" s="413"/>
      <c r="L25" s="89" t="s">
        <v>950</v>
      </c>
      <c r="N25" s="93"/>
      <c r="O25" s="414" t="s">
        <v>137</v>
      </c>
      <c r="P25" s="337"/>
      <c r="Q25" s="337"/>
    </row>
    <row r="26" spans="1:17" ht="13.5" thickBot="1" x14ac:dyDescent="0.25">
      <c r="A26" s="155"/>
      <c r="B26" s="316"/>
      <c r="C26" s="328"/>
      <c r="D26" s="317"/>
      <c r="E26" s="316"/>
      <c r="F26" s="317"/>
      <c r="G26" s="155"/>
      <c r="H26" s="155"/>
      <c r="I26" s="331" t="s">
        <v>971</v>
      </c>
      <c r="J26" s="332"/>
      <c r="K26" s="332"/>
      <c r="L26" s="332"/>
      <c r="M26" s="333"/>
      <c r="N26" s="316"/>
      <c r="O26" s="317"/>
      <c r="P26" s="316"/>
      <c r="Q26" s="317"/>
    </row>
    <row r="27" spans="1:17" x14ac:dyDescent="0.2">
      <c r="A27" s="173" t="s">
        <v>325</v>
      </c>
      <c r="B27" s="318" t="s">
        <v>165</v>
      </c>
      <c r="C27" s="319"/>
      <c r="D27" s="320"/>
      <c r="E27" s="318" t="s">
        <v>160</v>
      </c>
      <c r="F27" s="320"/>
      <c r="G27" s="173" t="s">
        <v>306</v>
      </c>
      <c r="H27" s="156" t="s">
        <v>299</v>
      </c>
      <c r="I27" s="316"/>
      <c r="J27" s="328"/>
      <c r="K27" s="317"/>
      <c r="L27" s="157"/>
      <c r="M27" s="158"/>
      <c r="N27" s="318" t="s">
        <v>353</v>
      </c>
      <c r="O27" s="320"/>
      <c r="P27" s="318" t="s">
        <v>158</v>
      </c>
      <c r="Q27" s="320"/>
    </row>
    <row r="28" spans="1:17" x14ac:dyDescent="0.2">
      <c r="A28" s="173" t="s">
        <v>326</v>
      </c>
      <c r="B28" s="318"/>
      <c r="C28" s="319"/>
      <c r="D28" s="320"/>
      <c r="E28" s="318" t="s">
        <v>161</v>
      </c>
      <c r="F28" s="320"/>
      <c r="G28" s="173" t="s">
        <v>300</v>
      </c>
      <c r="H28" s="156" t="s">
        <v>300</v>
      </c>
      <c r="I28" s="318" t="s">
        <v>932</v>
      </c>
      <c r="J28" s="319"/>
      <c r="K28" s="320"/>
      <c r="L28" s="156" t="s">
        <v>200</v>
      </c>
      <c r="M28" s="158" t="s">
        <v>334</v>
      </c>
      <c r="N28" s="318"/>
      <c r="O28" s="320"/>
      <c r="P28" s="318"/>
      <c r="Q28" s="320"/>
    </row>
    <row r="29" spans="1:17" x14ac:dyDescent="0.2">
      <c r="A29" s="173" t="s">
        <v>327</v>
      </c>
      <c r="B29" s="318" t="s">
        <v>162</v>
      </c>
      <c r="C29" s="319"/>
      <c r="D29" s="320"/>
      <c r="E29" s="318" t="s">
        <v>162</v>
      </c>
      <c r="F29" s="320"/>
      <c r="G29" s="173" t="s">
        <v>301</v>
      </c>
      <c r="H29" s="156" t="s">
        <v>301</v>
      </c>
      <c r="I29" s="318" t="s">
        <v>239</v>
      </c>
      <c r="J29" s="319"/>
      <c r="K29" s="320"/>
      <c r="L29" s="159"/>
      <c r="M29" s="158" t="s">
        <v>303</v>
      </c>
      <c r="N29" s="318" t="s">
        <v>157</v>
      </c>
      <c r="O29" s="320"/>
      <c r="P29" s="318" t="s">
        <v>159</v>
      </c>
      <c r="Q29" s="320"/>
    </row>
    <row r="30" spans="1:17" ht="13.5" thickBot="1" x14ac:dyDescent="0.25">
      <c r="A30" s="160"/>
      <c r="B30" s="329"/>
      <c r="C30" s="334"/>
      <c r="D30" s="330"/>
      <c r="E30" s="329"/>
      <c r="F30" s="330"/>
      <c r="G30" s="173" t="s">
        <v>309</v>
      </c>
      <c r="H30" s="160"/>
      <c r="I30" s="329"/>
      <c r="J30" s="334"/>
      <c r="K30" s="330"/>
      <c r="L30" s="161"/>
      <c r="M30" s="139"/>
      <c r="N30" s="329"/>
      <c r="O30" s="330"/>
      <c r="P30" s="329"/>
      <c r="Q30" s="330"/>
    </row>
    <row r="31" spans="1:17" ht="13.5" thickBot="1" x14ac:dyDescent="0.25">
      <c r="A31" s="162">
        <v>1</v>
      </c>
      <c r="B31" s="331">
        <v>2</v>
      </c>
      <c r="C31" s="332"/>
      <c r="D31" s="333"/>
      <c r="E31" s="331">
        <v>3</v>
      </c>
      <c r="F31" s="333"/>
      <c r="G31" s="162">
        <v>4</v>
      </c>
      <c r="H31" s="163">
        <v>5</v>
      </c>
      <c r="I31" s="331">
        <v>6</v>
      </c>
      <c r="J31" s="332"/>
      <c r="K31" s="333"/>
      <c r="L31" s="162">
        <v>7</v>
      </c>
      <c r="M31" s="139">
        <v>8</v>
      </c>
      <c r="N31" s="331">
        <v>9</v>
      </c>
      <c r="O31" s="333"/>
      <c r="P31" s="331">
        <v>10</v>
      </c>
      <c r="Q31" s="333"/>
    </row>
    <row r="32" spans="1:17" ht="13.5" thickBot="1" x14ac:dyDescent="0.25">
      <c r="A32" s="165" t="str">
        <f>ROW()-ROW(Table4)&amp;"."</f>
        <v>1.</v>
      </c>
      <c r="B32" s="321" t="s">
        <v>979</v>
      </c>
      <c r="C32" s="323"/>
      <c r="D32" s="322"/>
      <c r="E32" s="321" t="s">
        <v>979</v>
      </c>
      <c r="F32" s="322"/>
      <c r="G32" s="167" t="s">
        <v>979</v>
      </c>
      <c r="H32" s="179" t="s">
        <v>979</v>
      </c>
      <c r="I32" s="387" t="s">
        <v>979</v>
      </c>
      <c r="J32" s="388"/>
      <c r="K32" s="409"/>
      <c r="L32" s="168" t="s">
        <v>979</v>
      </c>
      <c r="M32" s="168" t="s">
        <v>979</v>
      </c>
      <c r="N32" s="321" t="s">
        <v>979</v>
      </c>
      <c r="O32" s="322"/>
      <c r="P32" s="321" t="s">
        <v>979</v>
      </c>
      <c r="Q32" s="322"/>
    </row>
    <row r="33" spans="1:17" ht="13.5" thickBot="1" x14ac:dyDescent="0.25">
      <c r="A33" s="415"/>
      <c r="B33" s="415"/>
      <c r="C33" s="415"/>
      <c r="D33" s="415"/>
      <c r="E33" s="415"/>
      <c r="F33" s="415"/>
      <c r="G33" s="415"/>
      <c r="H33" s="415"/>
      <c r="I33" s="415"/>
      <c r="J33" s="415"/>
      <c r="K33" s="415"/>
      <c r="L33" s="415"/>
      <c r="M33" s="415"/>
      <c r="N33" s="415"/>
      <c r="O33" s="415"/>
      <c r="P33" s="415"/>
      <c r="Q33" s="415"/>
    </row>
    <row r="34" spans="1:17" ht="13.5" thickBot="1" x14ac:dyDescent="0.25">
      <c r="A34" s="416" t="s">
        <v>94</v>
      </c>
      <c r="B34" s="416"/>
      <c r="C34" s="416"/>
      <c r="D34" s="416"/>
      <c r="E34" s="416"/>
      <c r="F34" s="416"/>
      <c r="G34" s="416"/>
      <c r="H34" s="416"/>
      <c r="I34" s="412" t="s">
        <v>368</v>
      </c>
      <c r="J34" s="412"/>
      <c r="K34" s="413"/>
      <c r="L34" s="89" t="s">
        <v>950</v>
      </c>
      <c r="N34" s="98"/>
      <c r="O34" s="414" t="s">
        <v>138</v>
      </c>
      <c r="P34" s="337"/>
      <c r="Q34" s="337"/>
    </row>
    <row r="35" spans="1:17" ht="13.5" thickBot="1" x14ac:dyDescent="0.25">
      <c r="A35" s="155"/>
      <c r="B35" s="316"/>
      <c r="C35" s="328"/>
      <c r="D35" s="317"/>
      <c r="E35" s="316"/>
      <c r="F35" s="317"/>
      <c r="G35" s="155"/>
      <c r="H35" s="155"/>
      <c r="I35" s="331" t="s">
        <v>971</v>
      </c>
      <c r="J35" s="332"/>
      <c r="K35" s="332"/>
      <c r="L35" s="332"/>
      <c r="M35" s="333"/>
      <c r="N35" s="316"/>
      <c r="O35" s="317"/>
      <c r="P35" s="316"/>
      <c r="Q35" s="317"/>
    </row>
    <row r="36" spans="1:17" x14ac:dyDescent="0.2">
      <c r="A36" s="173" t="s">
        <v>325</v>
      </c>
      <c r="B36" s="318" t="s">
        <v>165</v>
      </c>
      <c r="C36" s="319"/>
      <c r="D36" s="320"/>
      <c r="E36" s="318" t="s">
        <v>160</v>
      </c>
      <c r="F36" s="320"/>
      <c r="G36" s="173" t="s">
        <v>306</v>
      </c>
      <c r="H36" s="156" t="s">
        <v>299</v>
      </c>
      <c r="I36" s="316"/>
      <c r="J36" s="328"/>
      <c r="K36" s="317"/>
      <c r="L36" s="157"/>
      <c r="M36" s="158"/>
      <c r="N36" s="318" t="s">
        <v>353</v>
      </c>
      <c r="O36" s="320"/>
      <c r="P36" s="318" t="s">
        <v>158</v>
      </c>
      <c r="Q36" s="320"/>
    </row>
    <row r="37" spans="1:17" x14ac:dyDescent="0.2">
      <c r="A37" s="173" t="s">
        <v>326</v>
      </c>
      <c r="B37" s="318"/>
      <c r="C37" s="319"/>
      <c r="D37" s="320"/>
      <c r="E37" s="318" t="s">
        <v>161</v>
      </c>
      <c r="F37" s="320"/>
      <c r="G37" s="173" t="s">
        <v>300</v>
      </c>
      <c r="H37" s="156" t="s">
        <v>300</v>
      </c>
      <c r="I37" s="318" t="s">
        <v>932</v>
      </c>
      <c r="J37" s="319"/>
      <c r="K37" s="320"/>
      <c r="L37" s="156" t="s">
        <v>200</v>
      </c>
      <c r="M37" s="158" t="s">
        <v>334</v>
      </c>
      <c r="N37" s="318"/>
      <c r="O37" s="320"/>
      <c r="P37" s="318"/>
      <c r="Q37" s="320"/>
    </row>
    <row r="38" spans="1:17" x14ac:dyDescent="0.2">
      <c r="A38" s="173" t="s">
        <v>327</v>
      </c>
      <c r="B38" s="318" t="s">
        <v>162</v>
      </c>
      <c r="C38" s="319"/>
      <c r="D38" s="320"/>
      <c r="E38" s="318" t="s">
        <v>162</v>
      </c>
      <c r="F38" s="320"/>
      <c r="G38" s="173" t="s">
        <v>301</v>
      </c>
      <c r="H38" s="156" t="s">
        <v>301</v>
      </c>
      <c r="I38" s="318" t="s">
        <v>239</v>
      </c>
      <c r="J38" s="319"/>
      <c r="K38" s="320"/>
      <c r="L38" s="159"/>
      <c r="M38" s="158" t="s">
        <v>303</v>
      </c>
      <c r="N38" s="318" t="s">
        <v>157</v>
      </c>
      <c r="O38" s="320"/>
      <c r="P38" s="318" t="s">
        <v>159</v>
      </c>
      <c r="Q38" s="320"/>
    </row>
    <row r="39" spans="1:17" ht="13.5" thickBot="1" x14ac:dyDescent="0.25">
      <c r="A39" s="160"/>
      <c r="B39" s="329"/>
      <c r="C39" s="334"/>
      <c r="D39" s="330"/>
      <c r="E39" s="329"/>
      <c r="F39" s="330"/>
      <c r="G39" s="173" t="s">
        <v>309</v>
      </c>
      <c r="H39" s="160"/>
      <c r="I39" s="329"/>
      <c r="J39" s="334"/>
      <c r="K39" s="330"/>
      <c r="L39" s="161"/>
      <c r="M39" s="139"/>
      <c r="N39" s="329"/>
      <c r="O39" s="330"/>
      <c r="P39" s="329"/>
      <c r="Q39" s="330"/>
    </row>
    <row r="40" spans="1:17" ht="13.5" thickBot="1" x14ac:dyDescent="0.25">
      <c r="A40" s="162">
        <v>1</v>
      </c>
      <c r="B40" s="331">
        <v>2</v>
      </c>
      <c r="C40" s="332"/>
      <c r="D40" s="333"/>
      <c r="E40" s="331">
        <v>3</v>
      </c>
      <c r="F40" s="333"/>
      <c r="G40" s="162">
        <v>4</v>
      </c>
      <c r="H40" s="163">
        <v>5</v>
      </c>
      <c r="I40" s="331">
        <v>6</v>
      </c>
      <c r="J40" s="332"/>
      <c r="K40" s="333"/>
      <c r="L40" s="162">
        <v>7</v>
      </c>
      <c r="M40" s="139">
        <v>8</v>
      </c>
      <c r="N40" s="331">
        <v>9</v>
      </c>
      <c r="O40" s="333"/>
      <c r="P40" s="331">
        <v>10</v>
      </c>
      <c r="Q40" s="333"/>
    </row>
    <row r="41" spans="1:17" ht="13.5" thickBot="1" x14ac:dyDescent="0.25">
      <c r="A41" s="165" t="str">
        <f>ROW()-ROW(Table5N)&amp;"."</f>
        <v>1.</v>
      </c>
      <c r="B41" s="321" t="s">
        <v>979</v>
      </c>
      <c r="C41" s="323"/>
      <c r="D41" s="322"/>
      <c r="E41" s="321" t="s">
        <v>979</v>
      </c>
      <c r="F41" s="322"/>
      <c r="G41" s="167" t="s">
        <v>979</v>
      </c>
      <c r="H41" s="179" t="s">
        <v>979</v>
      </c>
      <c r="I41" s="387" t="s">
        <v>979</v>
      </c>
      <c r="J41" s="388"/>
      <c r="K41" s="409"/>
      <c r="L41" s="168" t="s">
        <v>979</v>
      </c>
      <c r="M41" s="168" t="s">
        <v>979</v>
      </c>
      <c r="N41" s="321" t="s">
        <v>979</v>
      </c>
      <c r="O41" s="322"/>
      <c r="P41" s="321" t="s">
        <v>979</v>
      </c>
      <c r="Q41" s="322"/>
    </row>
    <row r="42" spans="1:17" x14ac:dyDescent="0.2">
      <c r="A42" s="420"/>
      <c r="B42" s="420"/>
      <c r="C42" s="420"/>
      <c r="D42" s="420"/>
      <c r="E42" s="420"/>
      <c r="F42" s="420"/>
      <c r="G42" s="420"/>
      <c r="H42" s="420"/>
      <c r="I42" s="420"/>
      <c r="J42" s="420"/>
      <c r="K42" s="420"/>
      <c r="L42" s="420"/>
      <c r="M42" s="420"/>
      <c r="N42" s="420"/>
      <c r="O42" s="420"/>
      <c r="P42" s="420"/>
      <c r="Q42" s="420"/>
    </row>
    <row r="43" spans="1:17" ht="13.5" thickBot="1" x14ac:dyDescent="0.25">
      <c r="A43" s="421" t="s">
        <v>96</v>
      </c>
      <c r="B43" s="422"/>
      <c r="C43" s="422"/>
      <c r="D43" s="422"/>
      <c r="E43" s="422"/>
      <c r="F43" s="422"/>
      <c r="G43" s="422"/>
      <c r="H43" s="422"/>
      <c r="I43" s="422"/>
      <c r="J43" s="422"/>
      <c r="K43" s="422"/>
      <c r="L43" s="422"/>
      <c r="M43" s="422"/>
      <c r="N43" s="422"/>
      <c r="O43" s="422"/>
      <c r="P43" s="422"/>
      <c r="Q43" s="422"/>
    </row>
    <row r="44" spans="1:17" ht="13.5" thickBot="1" x14ac:dyDescent="0.25">
      <c r="A44" s="419" t="s">
        <v>97</v>
      </c>
      <c r="B44" s="419"/>
      <c r="C44" s="419"/>
      <c r="D44" s="419"/>
      <c r="E44" s="419"/>
      <c r="F44" s="419"/>
      <c r="G44" s="419"/>
      <c r="H44" s="419"/>
      <c r="I44" s="412" t="s">
        <v>368</v>
      </c>
      <c r="J44" s="412"/>
      <c r="K44" s="413"/>
      <c r="L44" s="89" t="s">
        <v>950</v>
      </c>
      <c r="N44" s="98"/>
      <c r="O44" s="414" t="s">
        <v>139</v>
      </c>
      <c r="P44" s="337"/>
      <c r="Q44" s="337"/>
    </row>
    <row r="45" spans="1:17" ht="13.5" thickBot="1" x14ac:dyDescent="0.25">
      <c r="A45" s="155"/>
      <c r="B45" s="316"/>
      <c r="C45" s="328"/>
      <c r="D45" s="317"/>
      <c r="E45" s="316"/>
      <c r="F45" s="317"/>
      <c r="G45" s="155"/>
      <c r="H45" s="155" t="s">
        <v>352</v>
      </c>
      <c r="I45" s="331" t="s">
        <v>49</v>
      </c>
      <c r="J45" s="332"/>
      <c r="K45" s="332"/>
      <c r="L45" s="332"/>
      <c r="M45" s="333"/>
      <c r="N45" s="316"/>
      <c r="O45" s="317"/>
      <c r="P45" s="316"/>
      <c r="Q45" s="317"/>
    </row>
    <row r="46" spans="1:17" x14ac:dyDescent="0.2">
      <c r="A46" s="173" t="s">
        <v>325</v>
      </c>
      <c r="B46" s="318" t="s">
        <v>165</v>
      </c>
      <c r="C46" s="319"/>
      <c r="D46" s="320"/>
      <c r="E46" s="318" t="s">
        <v>160</v>
      </c>
      <c r="F46" s="320"/>
      <c r="G46" s="156" t="s">
        <v>47</v>
      </c>
      <c r="H46" s="156" t="s">
        <v>321</v>
      </c>
      <c r="I46" s="316"/>
      <c r="J46" s="328"/>
      <c r="K46" s="317"/>
      <c r="L46" s="157"/>
      <c r="M46" s="158"/>
      <c r="N46" s="318" t="s">
        <v>353</v>
      </c>
      <c r="O46" s="320"/>
      <c r="P46" s="318" t="s">
        <v>158</v>
      </c>
      <c r="Q46" s="320"/>
    </row>
    <row r="47" spans="1:17" x14ac:dyDescent="0.2">
      <c r="A47" s="173" t="s">
        <v>326</v>
      </c>
      <c r="B47" s="318"/>
      <c r="C47" s="319"/>
      <c r="D47" s="320"/>
      <c r="E47" s="318" t="s">
        <v>161</v>
      </c>
      <c r="F47" s="320"/>
      <c r="G47" s="156" t="s">
        <v>329</v>
      </c>
      <c r="H47" s="156" t="s">
        <v>50</v>
      </c>
      <c r="I47" s="318" t="s">
        <v>932</v>
      </c>
      <c r="J47" s="319"/>
      <c r="K47" s="320"/>
      <c r="L47" s="156" t="s">
        <v>200</v>
      </c>
      <c r="M47" s="158" t="s">
        <v>334</v>
      </c>
      <c r="N47" s="318"/>
      <c r="O47" s="320"/>
      <c r="P47" s="318"/>
      <c r="Q47" s="320"/>
    </row>
    <row r="48" spans="1:17" x14ac:dyDescent="0.2">
      <c r="A48" s="173" t="s">
        <v>327</v>
      </c>
      <c r="B48" s="318" t="s">
        <v>162</v>
      </c>
      <c r="C48" s="319"/>
      <c r="D48" s="320"/>
      <c r="E48" s="318" t="s">
        <v>162</v>
      </c>
      <c r="F48" s="320"/>
      <c r="G48" s="156" t="s">
        <v>48</v>
      </c>
      <c r="H48" s="156" t="s">
        <v>321</v>
      </c>
      <c r="I48" s="318" t="s">
        <v>239</v>
      </c>
      <c r="J48" s="319"/>
      <c r="K48" s="320"/>
      <c r="L48" s="159"/>
      <c r="M48" s="158" t="s">
        <v>303</v>
      </c>
      <c r="N48" s="318" t="s">
        <v>52</v>
      </c>
      <c r="O48" s="320"/>
      <c r="P48" s="318" t="s">
        <v>159</v>
      </c>
      <c r="Q48" s="320"/>
    </row>
    <row r="49" spans="1:17" ht="13.5" thickBot="1" x14ac:dyDescent="0.25">
      <c r="A49" s="160"/>
      <c r="B49" s="329"/>
      <c r="C49" s="334"/>
      <c r="D49" s="330"/>
      <c r="E49" s="329"/>
      <c r="F49" s="330"/>
      <c r="G49" s="173" t="s">
        <v>309</v>
      </c>
      <c r="H49" s="156" t="s">
        <v>51</v>
      </c>
      <c r="I49" s="329"/>
      <c r="J49" s="334"/>
      <c r="K49" s="330"/>
      <c r="L49" s="161"/>
      <c r="M49" s="139"/>
      <c r="N49" s="329"/>
      <c r="O49" s="330"/>
      <c r="P49" s="329"/>
      <c r="Q49" s="330"/>
    </row>
    <row r="50" spans="1:17" ht="13.5" thickBot="1" x14ac:dyDescent="0.25">
      <c r="A50" s="162">
        <v>1</v>
      </c>
      <c r="B50" s="331">
        <v>2</v>
      </c>
      <c r="C50" s="332"/>
      <c r="D50" s="333"/>
      <c r="E50" s="331">
        <v>3</v>
      </c>
      <c r="F50" s="333"/>
      <c r="G50" s="162">
        <v>4</v>
      </c>
      <c r="H50" s="163">
        <v>5</v>
      </c>
      <c r="I50" s="331">
        <v>6</v>
      </c>
      <c r="J50" s="332"/>
      <c r="K50" s="333"/>
      <c r="L50" s="162">
        <v>7</v>
      </c>
      <c r="M50" s="139">
        <v>8</v>
      </c>
      <c r="N50" s="331">
        <v>9</v>
      </c>
      <c r="O50" s="333"/>
      <c r="P50" s="331">
        <v>10</v>
      </c>
      <c r="Q50" s="333"/>
    </row>
    <row r="51" spans="1:17" ht="13.5" thickBot="1" x14ac:dyDescent="0.25">
      <c r="A51" s="165" t="str">
        <f>ROW()-ROW(Table6N)&amp;"."</f>
        <v>1.</v>
      </c>
      <c r="B51" s="321" t="s">
        <v>979</v>
      </c>
      <c r="C51" s="323"/>
      <c r="D51" s="322"/>
      <c r="E51" s="321" t="s">
        <v>979</v>
      </c>
      <c r="F51" s="322"/>
      <c r="G51" s="167" t="s">
        <v>979</v>
      </c>
      <c r="H51" s="179" t="s">
        <v>979</v>
      </c>
      <c r="I51" s="387" t="s">
        <v>979</v>
      </c>
      <c r="J51" s="388"/>
      <c r="K51" s="409"/>
      <c r="L51" s="168" t="s">
        <v>979</v>
      </c>
      <c r="M51" s="168" t="s">
        <v>979</v>
      </c>
      <c r="N51" s="321" t="s">
        <v>979</v>
      </c>
      <c r="O51" s="322"/>
      <c r="P51" s="321" t="s">
        <v>979</v>
      </c>
      <c r="Q51" s="322"/>
    </row>
    <row r="52" spans="1:17" x14ac:dyDescent="0.2">
      <c r="A52" s="385"/>
      <c r="B52" s="385"/>
      <c r="C52" s="385"/>
      <c r="D52" s="385"/>
      <c r="E52" s="385"/>
      <c r="F52" s="385"/>
      <c r="G52" s="385"/>
      <c r="H52" s="385"/>
      <c r="I52" s="385"/>
      <c r="J52" s="385"/>
      <c r="K52" s="385"/>
      <c r="L52" s="385"/>
      <c r="M52" s="385"/>
      <c r="N52" s="385"/>
      <c r="O52" s="385"/>
      <c r="P52" s="385"/>
      <c r="Q52" s="385"/>
    </row>
    <row r="53" spans="1:17" ht="13.5" thickBot="1" x14ac:dyDescent="0.25">
      <c r="A53" s="369" t="s">
        <v>98</v>
      </c>
      <c r="B53" s="418"/>
      <c r="C53" s="418"/>
      <c r="D53" s="418"/>
      <c r="E53" s="418"/>
      <c r="F53" s="418"/>
      <c r="G53" s="418"/>
      <c r="H53" s="418"/>
      <c r="I53" s="418"/>
      <c r="J53" s="418"/>
      <c r="K53" s="418"/>
      <c r="L53" s="418"/>
      <c r="M53" s="418"/>
      <c r="N53" s="418"/>
      <c r="O53" s="418"/>
      <c r="P53" s="418"/>
      <c r="Q53" s="418"/>
    </row>
    <row r="54" spans="1:17" ht="13.5" thickBot="1" x14ac:dyDescent="0.25">
      <c r="A54" s="410" t="s">
        <v>99</v>
      </c>
      <c r="B54" s="410"/>
      <c r="C54" s="410"/>
      <c r="D54" s="410"/>
      <c r="E54" s="410"/>
      <c r="F54" s="410"/>
      <c r="G54" s="410"/>
      <c r="H54" s="410"/>
      <c r="I54" s="410" t="s">
        <v>368</v>
      </c>
      <c r="J54" s="410"/>
      <c r="K54" s="411"/>
      <c r="L54" s="120" t="s">
        <v>950</v>
      </c>
      <c r="M54" s="121"/>
      <c r="N54" s="153"/>
      <c r="O54" s="393" t="s">
        <v>140</v>
      </c>
      <c r="P54" s="393"/>
      <c r="Q54" s="393"/>
    </row>
    <row r="55" spans="1:17" ht="13.5" thickBot="1" x14ac:dyDescent="0.25">
      <c r="A55" s="155"/>
      <c r="B55" s="316"/>
      <c r="C55" s="328"/>
      <c r="D55" s="317"/>
      <c r="E55" s="316"/>
      <c r="F55" s="317"/>
      <c r="G55" s="155"/>
      <c r="H55" s="331" t="s">
        <v>209</v>
      </c>
      <c r="I55" s="332"/>
      <c r="J55" s="332"/>
      <c r="K55" s="332"/>
      <c r="L55" s="332"/>
      <c r="M55" s="332"/>
      <c r="N55" s="332"/>
      <c r="O55" s="333"/>
      <c r="P55" s="316"/>
      <c r="Q55" s="317"/>
    </row>
    <row r="56" spans="1:17" x14ac:dyDescent="0.2">
      <c r="A56" s="173" t="s">
        <v>325</v>
      </c>
      <c r="B56" s="318" t="s">
        <v>165</v>
      </c>
      <c r="C56" s="319"/>
      <c r="D56" s="320"/>
      <c r="E56" s="318" t="s">
        <v>160</v>
      </c>
      <c r="F56" s="320"/>
      <c r="G56" s="173" t="s">
        <v>306</v>
      </c>
      <c r="H56" s="316"/>
      <c r="I56" s="328"/>
      <c r="J56" s="328"/>
      <c r="K56" s="328"/>
      <c r="L56" s="328"/>
      <c r="M56" s="317"/>
      <c r="N56" s="157"/>
      <c r="O56" s="158"/>
      <c r="P56" s="318" t="s">
        <v>302</v>
      </c>
      <c r="Q56" s="320"/>
    </row>
    <row r="57" spans="1:17" x14ac:dyDescent="0.2">
      <c r="A57" s="173" t="s">
        <v>326</v>
      </c>
      <c r="B57" s="318"/>
      <c r="C57" s="319"/>
      <c r="D57" s="320"/>
      <c r="E57" s="318" t="s">
        <v>161</v>
      </c>
      <c r="F57" s="320"/>
      <c r="G57" s="173" t="s">
        <v>328</v>
      </c>
      <c r="H57" s="318" t="s">
        <v>932</v>
      </c>
      <c r="I57" s="319"/>
      <c r="J57" s="319"/>
      <c r="K57" s="319"/>
      <c r="L57" s="319"/>
      <c r="M57" s="320"/>
      <c r="N57" s="156" t="s">
        <v>200</v>
      </c>
      <c r="O57" s="158" t="s">
        <v>334</v>
      </c>
      <c r="P57" s="318"/>
      <c r="Q57" s="320"/>
    </row>
    <row r="58" spans="1:17" x14ac:dyDescent="0.2">
      <c r="A58" s="173" t="s">
        <v>327</v>
      </c>
      <c r="B58" s="318" t="s">
        <v>162</v>
      </c>
      <c r="C58" s="319"/>
      <c r="D58" s="320"/>
      <c r="E58" s="318" t="s">
        <v>162</v>
      </c>
      <c r="F58" s="320"/>
      <c r="G58" s="173" t="s">
        <v>323</v>
      </c>
      <c r="H58" s="318" t="s">
        <v>239</v>
      </c>
      <c r="I58" s="319"/>
      <c r="J58" s="319"/>
      <c r="K58" s="319"/>
      <c r="L58" s="319"/>
      <c r="M58" s="320"/>
      <c r="N58" s="159"/>
      <c r="O58" s="158" t="s">
        <v>303</v>
      </c>
      <c r="P58" s="318" t="s">
        <v>333</v>
      </c>
      <c r="Q58" s="320"/>
    </row>
    <row r="59" spans="1:17" ht="13.5" thickBot="1" x14ac:dyDescent="0.25">
      <c r="A59" s="160"/>
      <c r="B59" s="329"/>
      <c r="C59" s="334"/>
      <c r="D59" s="330"/>
      <c r="E59" s="329"/>
      <c r="F59" s="330"/>
      <c r="G59" s="173" t="s">
        <v>309</v>
      </c>
      <c r="H59" s="329"/>
      <c r="I59" s="334"/>
      <c r="J59" s="334"/>
      <c r="K59" s="334"/>
      <c r="L59" s="334"/>
      <c r="M59" s="330"/>
      <c r="N59" s="161"/>
      <c r="O59" s="139"/>
      <c r="P59" s="329"/>
      <c r="Q59" s="330"/>
    </row>
    <row r="60" spans="1:17" ht="13.5" thickBot="1" x14ac:dyDescent="0.25">
      <c r="A60" s="162">
        <v>1</v>
      </c>
      <c r="B60" s="331">
        <v>2</v>
      </c>
      <c r="C60" s="332"/>
      <c r="D60" s="333"/>
      <c r="E60" s="331">
        <v>3</v>
      </c>
      <c r="F60" s="333"/>
      <c r="G60" s="163">
        <v>4</v>
      </c>
      <c r="H60" s="331">
        <v>5</v>
      </c>
      <c r="I60" s="332"/>
      <c r="J60" s="332"/>
      <c r="K60" s="332"/>
      <c r="L60" s="332"/>
      <c r="M60" s="333"/>
      <c r="N60" s="162">
        <v>6</v>
      </c>
      <c r="O60" s="139">
        <v>7</v>
      </c>
      <c r="P60" s="331">
        <v>8</v>
      </c>
      <c r="Q60" s="333"/>
    </row>
    <row r="61" spans="1:17" ht="13.5" thickBot="1" x14ac:dyDescent="0.25">
      <c r="A61" s="165" t="str">
        <f>ROW()-ROW(Table5)&amp;"."</f>
        <v>1.</v>
      </c>
      <c r="B61" s="321" t="s">
        <v>979</v>
      </c>
      <c r="C61" s="323"/>
      <c r="D61" s="322"/>
      <c r="E61" s="321" t="s">
        <v>979</v>
      </c>
      <c r="F61" s="322"/>
      <c r="G61" s="178" t="s">
        <v>979</v>
      </c>
      <c r="H61" s="387" t="s">
        <v>979</v>
      </c>
      <c r="I61" s="388"/>
      <c r="J61" s="388"/>
      <c r="K61" s="388"/>
      <c r="L61" s="388"/>
      <c r="M61" s="409"/>
      <c r="N61" s="168" t="s">
        <v>979</v>
      </c>
      <c r="O61" s="182" t="s">
        <v>979</v>
      </c>
      <c r="P61" s="321" t="s">
        <v>979</v>
      </c>
      <c r="Q61" s="322"/>
    </row>
  </sheetData>
  <sheetProtection password="85F5" sheet="1" objects="1" scenarios="1" selectLockedCells="1"/>
  <mergeCells count="234">
    <mergeCell ref="A16:H16"/>
    <mergeCell ref="I18:K18"/>
    <mergeCell ref="I19:K19"/>
    <mergeCell ref="E17:F17"/>
    <mergeCell ref="B20:D20"/>
    <mergeCell ref="E20:F20"/>
    <mergeCell ref="B19:D19"/>
    <mergeCell ref="E18:F18"/>
    <mergeCell ref="E19:F19"/>
    <mergeCell ref="B27:D27"/>
    <mergeCell ref="B28:D28"/>
    <mergeCell ref="B29:D29"/>
    <mergeCell ref="B31:D31"/>
    <mergeCell ref="N27:O27"/>
    <mergeCell ref="I26:M26"/>
    <mergeCell ref="B30:D30"/>
    <mergeCell ref="E29:F29"/>
    <mergeCell ref="E27:F27"/>
    <mergeCell ref="E28:F28"/>
    <mergeCell ref="H61:M61"/>
    <mergeCell ref="N39:O39"/>
    <mergeCell ref="P39:Q39"/>
    <mergeCell ref="B36:D36"/>
    <mergeCell ref="E36:F36"/>
    <mergeCell ref="P38:Q38"/>
    <mergeCell ref="E37:F37"/>
    <mergeCell ref="E38:F38"/>
    <mergeCell ref="B37:D37"/>
    <mergeCell ref="B56:D56"/>
    <mergeCell ref="P61:Q61"/>
    <mergeCell ref="B50:D50"/>
    <mergeCell ref="E50:F50"/>
    <mergeCell ref="I50:K50"/>
    <mergeCell ref="N50:O50"/>
    <mergeCell ref="P50:Q50"/>
    <mergeCell ref="P60:Q60"/>
    <mergeCell ref="B61:D61"/>
    <mergeCell ref="E61:F61"/>
    <mergeCell ref="H55:O55"/>
    <mergeCell ref="I44:K44"/>
    <mergeCell ref="B48:D48"/>
    <mergeCell ref="N48:O48"/>
    <mergeCell ref="P48:Q48"/>
    <mergeCell ref="E60:F60"/>
    <mergeCell ref="B49:D49"/>
    <mergeCell ref="E49:F49"/>
    <mergeCell ref="I49:K49"/>
    <mergeCell ref="H56:M56"/>
    <mergeCell ref="H57:M57"/>
    <mergeCell ref="N47:O47"/>
    <mergeCell ref="B47:D47"/>
    <mergeCell ref="P46:Q46"/>
    <mergeCell ref="B60:D60"/>
    <mergeCell ref="E45:F45"/>
    <mergeCell ref="I45:M45"/>
    <mergeCell ref="N45:O45"/>
    <mergeCell ref="P45:Q45"/>
    <mergeCell ref="H58:M58"/>
    <mergeCell ref="E58:F58"/>
    <mergeCell ref="I35:M35"/>
    <mergeCell ref="N35:O35"/>
    <mergeCell ref="B12:D12"/>
    <mergeCell ref="A44:H44"/>
    <mergeCell ref="B39:D39"/>
    <mergeCell ref="A33:Q33"/>
    <mergeCell ref="E39:F39"/>
    <mergeCell ref="I39:K39"/>
    <mergeCell ref="A42:Q42"/>
    <mergeCell ref="A43:Q43"/>
    <mergeCell ref="N32:O32"/>
    <mergeCell ref="B59:D59"/>
    <mergeCell ref="N30:O30"/>
    <mergeCell ref="P55:Q55"/>
    <mergeCell ref="B55:D55"/>
    <mergeCell ref="P59:Q59"/>
    <mergeCell ref="I34:K34"/>
    <mergeCell ref="B38:D38"/>
    <mergeCell ref="B35:D35"/>
    <mergeCell ref="E35:F35"/>
    <mergeCell ref="N21:O21"/>
    <mergeCell ref="P31:Q31"/>
    <mergeCell ref="N31:O31"/>
    <mergeCell ref="P27:Q27"/>
    <mergeCell ref="N26:O26"/>
    <mergeCell ref="P22:Q22"/>
    <mergeCell ref="P21:Q21"/>
    <mergeCell ref="N22:O22"/>
    <mergeCell ref="N29:O29"/>
    <mergeCell ref="P29:Q29"/>
    <mergeCell ref="A52:Q52"/>
    <mergeCell ref="N49:O49"/>
    <mergeCell ref="P30:Q30"/>
    <mergeCell ref="B40:D40"/>
    <mergeCell ref="O44:Q44"/>
    <mergeCell ref="I36:K36"/>
    <mergeCell ref="E30:F30"/>
    <mergeCell ref="B32:D32"/>
    <mergeCell ref="E31:F31"/>
    <mergeCell ref="E32:F32"/>
    <mergeCell ref="A53:Q53"/>
    <mergeCell ref="E59:F59"/>
    <mergeCell ref="E57:F57"/>
    <mergeCell ref="P56:Q56"/>
    <mergeCell ref="E56:F56"/>
    <mergeCell ref="B58:D58"/>
    <mergeCell ref="E55:F55"/>
    <mergeCell ref="P57:Q57"/>
    <mergeCell ref="B57:D57"/>
    <mergeCell ref="B45:D45"/>
    <mergeCell ref="P35:Q35"/>
    <mergeCell ref="A34:H34"/>
    <mergeCell ref="I37:K37"/>
    <mergeCell ref="N37:O37"/>
    <mergeCell ref="P37:Q37"/>
    <mergeCell ref="P40:Q40"/>
    <mergeCell ref="N38:O38"/>
    <mergeCell ref="O34:Q34"/>
    <mergeCell ref="P36:Q36"/>
    <mergeCell ref="E26:F26"/>
    <mergeCell ref="B11:D11"/>
    <mergeCell ref="B21:D21"/>
    <mergeCell ref="E12:F12"/>
    <mergeCell ref="B23:D23"/>
    <mergeCell ref="B13:D13"/>
    <mergeCell ref="E23:F23"/>
    <mergeCell ref="B22:D22"/>
    <mergeCell ref="E21:F21"/>
    <mergeCell ref="E22:F22"/>
    <mergeCell ref="N19:O19"/>
    <mergeCell ref="N20:O20"/>
    <mergeCell ref="I17:M17"/>
    <mergeCell ref="E47:F47"/>
    <mergeCell ref="A54:H54"/>
    <mergeCell ref="E40:F40"/>
    <mergeCell ref="I40:K40"/>
    <mergeCell ref="B51:D51"/>
    <mergeCell ref="E51:F51"/>
    <mergeCell ref="I51:K51"/>
    <mergeCell ref="B10:D10"/>
    <mergeCell ref="B18:D18"/>
    <mergeCell ref="P13:Q13"/>
    <mergeCell ref="E10:F10"/>
    <mergeCell ref="E11:F11"/>
    <mergeCell ref="I20:K20"/>
    <mergeCell ref="E13:F13"/>
    <mergeCell ref="A15:Q15"/>
    <mergeCell ref="I13:K13"/>
    <mergeCell ref="B17:D17"/>
    <mergeCell ref="P18:Q18"/>
    <mergeCell ref="N12:O12"/>
    <mergeCell ref="N13:O13"/>
    <mergeCell ref="I16:K16"/>
    <mergeCell ref="P10:Q10"/>
    <mergeCell ref="I9:K9"/>
    <mergeCell ref="P17:Q17"/>
    <mergeCell ref="A1:Q1"/>
    <mergeCell ref="B8:D8"/>
    <mergeCell ref="B9:D9"/>
    <mergeCell ref="O7:Q7"/>
    <mergeCell ref="G2:Q3"/>
    <mergeCell ref="A6:Q6"/>
    <mergeCell ref="N8:O8"/>
    <mergeCell ref="I8:M8"/>
    <mergeCell ref="E8:F8"/>
    <mergeCell ref="A2:F2"/>
    <mergeCell ref="A3:F3"/>
    <mergeCell ref="A4:Q4"/>
    <mergeCell ref="E9:F9"/>
    <mergeCell ref="A7:H7"/>
    <mergeCell ref="I7:K7"/>
    <mergeCell ref="P8:Q8"/>
    <mergeCell ref="P9:Q9"/>
    <mergeCell ref="N9:O9"/>
    <mergeCell ref="A5:Q5"/>
    <mergeCell ref="P26:Q26"/>
    <mergeCell ref="P28:Q28"/>
    <mergeCell ref="P19:Q19"/>
    <mergeCell ref="N18:O18"/>
    <mergeCell ref="O16:Q16"/>
    <mergeCell ref="N10:O10"/>
    <mergeCell ref="N11:O11"/>
    <mergeCell ref="P12:Q12"/>
    <mergeCell ref="P11:Q11"/>
    <mergeCell ref="N17:O17"/>
    <mergeCell ref="I28:K28"/>
    <mergeCell ref="I27:K27"/>
    <mergeCell ref="I25:K25"/>
    <mergeCell ref="I12:K12"/>
    <mergeCell ref="N28:O28"/>
    <mergeCell ref="P20:Q20"/>
    <mergeCell ref="O25:Q25"/>
    <mergeCell ref="A24:Q24"/>
    <mergeCell ref="B26:D26"/>
    <mergeCell ref="A25:H25"/>
    <mergeCell ref="I38:K38"/>
    <mergeCell ref="O54:Q54"/>
    <mergeCell ref="N40:O40"/>
    <mergeCell ref="P58:Q58"/>
    <mergeCell ref="I11:K11"/>
    <mergeCell ref="I10:K10"/>
    <mergeCell ref="I22:K22"/>
    <mergeCell ref="I31:K31"/>
    <mergeCell ref="I30:K30"/>
    <mergeCell ref="I29:K29"/>
    <mergeCell ref="I23:K23"/>
    <mergeCell ref="N23:O23"/>
    <mergeCell ref="P23:Q23"/>
    <mergeCell ref="P32:Q32"/>
    <mergeCell ref="H60:M60"/>
    <mergeCell ref="I47:K47"/>
    <mergeCell ref="H59:M59"/>
    <mergeCell ref="N36:O36"/>
    <mergeCell ref="I54:K54"/>
    <mergeCell ref="I32:K32"/>
    <mergeCell ref="B46:D46"/>
    <mergeCell ref="E46:F46"/>
    <mergeCell ref="I46:K46"/>
    <mergeCell ref="N46:O46"/>
    <mergeCell ref="P47:Q47"/>
    <mergeCell ref="I41:K41"/>
    <mergeCell ref="N41:O41"/>
    <mergeCell ref="P41:Q41"/>
    <mergeCell ref="B41:D41"/>
    <mergeCell ref="E41:F41"/>
    <mergeCell ref="B14:D14"/>
    <mergeCell ref="E14:F14"/>
    <mergeCell ref="I14:K14"/>
    <mergeCell ref="N14:O14"/>
    <mergeCell ref="P14:Q14"/>
    <mergeCell ref="N51:O51"/>
    <mergeCell ref="P51:Q51"/>
    <mergeCell ref="E48:F48"/>
    <mergeCell ref="I48:K48"/>
    <mergeCell ref="P49:Q49"/>
  </mergeCells>
  <phoneticPr fontId="3" type="noConversion"/>
  <conditionalFormatting sqref="G61 G32 G41 G51">
    <cfRule type="expression" dxfId="75" priority="315" stopIfTrue="1">
      <formula>AND(ISNUMBER(VALUE(INDEX($A$1:$Z$1016, ROW(), COLUMN()))), IF(ISERROR(VALUE(INDEX($A$1:$Z$1016, ROW(), COLUMN()))), FALSE, VALUE(INDEX($A$1:$Z$1016, ROW(), COLUMN())) &gt;= 0)) = FALSE</formula>
    </cfRule>
  </conditionalFormatting>
  <conditionalFormatting sqref="N61 L23 L32 L41 L51 L14">
    <cfRule type="expression" dxfId="74" priority="31" stopIfTrue="1">
      <formula>AND(ISNUMBER(VALUE(INDEX($A$1:$Z$996, ROW(), COLUMN()))), LEN(INDEX($A$1:$Z$996, ROW(), COLUMN())) = 10) = FALSE</formula>
    </cfRule>
  </conditionalFormatting>
  <conditionalFormatting sqref="H23 H32 H41 H51 H14">
    <cfRule type="expression" dxfId="73" priority="718" stopIfTrue="1">
      <formula>AND(ISNUMBER(VALUE(T(INDEX($A$1:$Z$1016, ROW(), COLUMN())))), LEN(INDEX($A$1:$Z$1016, ROW(), COLUMN())) = 4, IF(ISERROR(VALUE(INDEX($A$1:$Z$1016, ROW(), COLUMN()))), FALSE, VALUE(INDEX($A$1:$Z$1016, ROW(), COLUMN())) &gt; 999)) = FALSE</formula>
    </cfRule>
  </conditionalFormatting>
  <conditionalFormatting sqref="G23 G14">
    <cfRule type="expression" dxfId="72" priority="725" stopIfTrue="1">
      <formula>AND(ISNUMBER(VALUE(INDEX($A$1:$Z$1016, ROW(), COLUMN()))), IF(ISERROR(VALUE(INDEX($A$1:$Z$1016, ROW(), COLUMN()))), FALSE, VALUE(INDEX($A$1:$Z$1016, ROW(), COLUMN())) &gt; 0)) = FALSE</formula>
    </cfRule>
  </conditionalFormatting>
  <dataValidations count="7">
    <dataValidation type="list" showInputMessage="1" showErrorMessage="1" sqref="L54 L25 L16 L7 L34 L44">
      <formula1>ListSelected</formula1>
    </dataValidation>
    <dataValidation type="list" allowBlank="1" showInputMessage="1" showErrorMessage="1" errorTitle="Грешка" error="Недопустимо съдържание. Изберете от списъка!" sqref="P61:Q61">
      <formula1>ListExpropriate</formula1>
    </dataValidation>
    <dataValidation allowBlank="1" showInputMessage="1" showErrorMessage="1" prompt="Въвежда се само цяло число без дробна част" sqref="G61 G41 G51 G32 G23 G14"/>
    <dataValidation type="list" allowBlank="1" showInputMessage="1" showErrorMessage="1" sqref="N23:O23 N41:O41 N32:O32 N14:O14">
      <formula1>ListAcquire</formula1>
    </dataValidation>
    <dataValidation type="list" allowBlank="1" showInputMessage="1" showErrorMessage="1" sqref="P51:Q51 P32:Q32 P23:Q23 P41:Q41">
      <formula1>ListCashOrigin</formula1>
    </dataValidation>
    <dataValidation allowBlank="1" showInputMessage="1" showErrorMessage="1" prompt="Въвежда се година с четири цифри" sqref="H41 H51 H32 H23 H14"/>
    <dataValidation type="list" allowBlank="1" showInputMessage="1" showErrorMessage="1" sqref="P14:Q14">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46</xdr:row>
                <xdr:rowOff>47625</xdr:rowOff>
              </from>
              <to>
                <xdr:col>18</xdr:col>
                <xdr:colOff>361950</xdr:colOff>
                <xdr:row>48</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44</xdr:row>
                <xdr:rowOff>0</xdr:rowOff>
              </from>
              <to>
                <xdr:col>18</xdr:col>
                <xdr:colOff>361950</xdr:colOff>
                <xdr:row>46</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36</xdr:row>
                <xdr:rowOff>38100</xdr:rowOff>
              </from>
              <to>
                <xdr:col>18</xdr:col>
                <xdr:colOff>361950</xdr:colOff>
                <xdr:row>38</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33</xdr:row>
                <xdr:rowOff>161925</xdr:rowOff>
              </from>
              <to>
                <xdr:col>18</xdr:col>
                <xdr:colOff>361950</xdr:colOff>
                <xdr:row>36</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disabled="1" autoLine="0" r:id="rId13">
            <anchor moveWithCells="1">
              <from>
                <xdr:col>17</xdr:col>
                <xdr:colOff>161925</xdr:colOff>
                <xdr:row>56</xdr:row>
                <xdr:rowOff>38100</xdr:rowOff>
              </from>
              <to>
                <xdr:col>18</xdr:col>
                <xdr:colOff>361950</xdr:colOff>
                <xdr:row>58</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disabled="1" autoLine="0" r:id="rId15">
            <anchor moveWithCells="1">
              <from>
                <xdr:col>17</xdr:col>
                <xdr:colOff>161925</xdr:colOff>
                <xdr:row>53</xdr:row>
                <xdr:rowOff>152400</xdr:rowOff>
              </from>
              <to>
                <xdr:col>18</xdr:col>
                <xdr:colOff>361950</xdr:colOff>
                <xdr:row>56</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27</xdr:row>
                <xdr:rowOff>38100</xdr:rowOff>
              </from>
              <to>
                <xdr:col>18</xdr:col>
                <xdr:colOff>361950</xdr:colOff>
                <xdr:row>29</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24</xdr:row>
                <xdr:rowOff>161925</xdr:rowOff>
              </from>
              <to>
                <xdr:col>18</xdr:col>
                <xdr:colOff>361950</xdr:colOff>
                <xdr:row>27</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18</xdr:row>
                <xdr:rowOff>38100</xdr:rowOff>
              </from>
              <to>
                <xdr:col>18</xdr:col>
                <xdr:colOff>361950</xdr:colOff>
                <xdr:row>20</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15</xdr:row>
                <xdr:rowOff>161925</xdr:rowOff>
              </from>
              <to>
                <xdr:col>18</xdr:col>
                <xdr:colOff>361950</xdr:colOff>
                <xdr:row>18</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disabled="1"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disabled="1"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topLeftCell="A13" zoomScale="90" zoomScaleNormal="90" workbookViewId="0">
      <selection activeCell="L40" sqref="L40"/>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36"/>
      <c r="B1" s="336"/>
      <c r="C1" s="336"/>
      <c r="D1" s="336"/>
      <c r="E1" s="336"/>
      <c r="F1" s="336"/>
      <c r="G1" s="336"/>
      <c r="H1" s="336"/>
      <c r="I1" s="336"/>
      <c r="J1" s="336"/>
      <c r="K1" s="336"/>
      <c r="L1" s="336"/>
      <c r="M1" s="336"/>
      <c r="N1" s="336"/>
      <c r="O1" s="336"/>
      <c r="P1" s="336"/>
      <c r="Q1" s="336"/>
      <c r="R1" s="336"/>
    </row>
    <row r="2" spans="1:18" x14ac:dyDescent="0.2">
      <c r="A2" s="394" t="s">
        <v>965</v>
      </c>
      <c r="B2" s="354"/>
      <c r="C2" s="354"/>
      <c r="D2" s="354"/>
      <c r="E2" s="354"/>
      <c r="F2" s="395"/>
      <c r="G2" s="400" t="str">
        <f>TRIM(Name)</f>
        <v>Лорита Божкова Христова</v>
      </c>
      <c r="H2" s="401"/>
      <c r="I2" s="401"/>
      <c r="J2" s="401"/>
      <c r="K2" s="401"/>
      <c r="L2" s="401"/>
      <c r="M2" s="401"/>
      <c r="N2" s="401"/>
      <c r="O2" s="401"/>
      <c r="P2" s="401"/>
      <c r="Q2" s="401"/>
      <c r="R2" s="402"/>
    </row>
    <row r="3" spans="1:18" ht="13.5" thickBot="1" x14ac:dyDescent="0.25">
      <c r="A3" s="396" t="s">
        <v>966</v>
      </c>
      <c r="B3" s="397"/>
      <c r="C3" s="397"/>
      <c r="D3" s="397"/>
      <c r="E3" s="397"/>
      <c r="F3" s="398"/>
      <c r="G3" s="403"/>
      <c r="H3" s="404"/>
      <c r="I3" s="404"/>
      <c r="J3" s="404"/>
      <c r="K3" s="404"/>
      <c r="L3" s="404"/>
      <c r="M3" s="404"/>
      <c r="N3" s="404"/>
      <c r="O3" s="404"/>
      <c r="P3" s="404"/>
      <c r="Q3" s="404"/>
      <c r="R3" s="405"/>
    </row>
    <row r="4" spans="1:18" x14ac:dyDescent="0.2">
      <c r="A4" s="385"/>
      <c r="B4" s="385"/>
      <c r="C4" s="385"/>
      <c r="D4" s="385"/>
      <c r="E4" s="385"/>
      <c r="F4" s="385"/>
      <c r="G4" s="385"/>
      <c r="H4" s="385"/>
      <c r="I4" s="385"/>
      <c r="J4" s="385"/>
      <c r="K4" s="385"/>
      <c r="L4" s="385"/>
      <c r="M4" s="385"/>
      <c r="N4" s="385"/>
      <c r="O4" s="385"/>
      <c r="P4" s="385"/>
      <c r="Q4" s="385"/>
      <c r="R4" s="385"/>
    </row>
    <row r="5" spans="1:18" x14ac:dyDescent="0.2">
      <c r="A5" s="417" t="s">
        <v>127</v>
      </c>
      <c r="B5" s="417"/>
      <c r="C5" s="417"/>
      <c r="D5" s="417"/>
      <c r="E5" s="417"/>
      <c r="F5" s="417"/>
      <c r="G5" s="417"/>
      <c r="H5" s="417"/>
      <c r="I5" s="417"/>
      <c r="J5" s="417"/>
      <c r="K5" s="417"/>
      <c r="L5" s="417"/>
      <c r="M5" s="417"/>
      <c r="N5" s="417"/>
      <c r="O5" s="417"/>
      <c r="P5" s="417"/>
      <c r="Q5" s="417"/>
      <c r="R5" s="417"/>
    </row>
    <row r="6" spans="1:18" x14ac:dyDescent="0.2">
      <c r="A6" s="367"/>
      <c r="B6" s="367"/>
      <c r="C6" s="367"/>
      <c r="D6" s="367"/>
      <c r="E6" s="367"/>
      <c r="F6" s="367"/>
      <c r="G6" s="367"/>
      <c r="H6" s="367"/>
      <c r="I6" s="367"/>
      <c r="J6" s="367"/>
      <c r="K6" s="367"/>
      <c r="L6" s="367"/>
      <c r="M6" s="367"/>
      <c r="N6" s="367"/>
      <c r="O6" s="367"/>
      <c r="P6" s="367"/>
      <c r="Q6" s="367"/>
      <c r="R6" s="367"/>
    </row>
    <row r="7" spans="1:18" ht="13.5" thickBot="1" x14ac:dyDescent="0.25">
      <c r="A7" s="367" t="s">
        <v>65</v>
      </c>
      <c r="B7" s="367"/>
      <c r="C7" s="367"/>
      <c r="D7" s="367"/>
      <c r="E7" s="367"/>
      <c r="F7" s="367"/>
      <c r="G7" s="367"/>
      <c r="H7" s="367"/>
      <c r="I7" s="367"/>
      <c r="J7" s="367"/>
      <c r="K7" s="367"/>
      <c r="L7" s="367"/>
      <c r="M7" s="367"/>
      <c r="N7" s="367"/>
      <c r="O7" s="367"/>
      <c r="P7" s="367"/>
      <c r="Q7" s="367"/>
      <c r="R7" s="367"/>
    </row>
    <row r="8" spans="1:18" ht="13.5" thickBot="1" x14ac:dyDescent="0.25">
      <c r="A8" s="335" t="s">
        <v>62</v>
      </c>
      <c r="B8" s="336"/>
      <c r="C8" s="336"/>
      <c r="D8" s="336"/>
      <c r="E8" s="336"/>
      <c r="F8" s="336"/>
      <c r="G8" s="336"/>
      <c r="H8" s="412" t="s">
        <v>368</v>
      </c>
      <c r="I8" s="412"/>
      <c r="J8" s="412"/>
      <c r="K8" s="413"/>
      <c r="L8" s="89" t="s">
        <v>950</v>
      </c>
      <c r="M8" s="98"/>
      <c r="N8" s="98"/>
      <c r="O8" s="98"/>
      <c r="P8" s="98"/>
      <c r="Q8" s="414" t="s">
        <v>1038</v>
      </c>
      <c r="R8" s="337"/>
    </row>
    <row r="9" spans="1:18" x14ac:dyDescent="0.2">
      <c r="A9" s="155"/>
      <c r="B9" s="316"/>
      <c r="C9" s="328"/>
      <c r="D9" s="317"/>
      <c r="E9" s="172" t="s">
        <v>72</v>
      </c>
      <c r="F9" s="170"/>
      <c r="G9" s="429" t="s">
        <v>971</v>
      </c>
      <c r="H9" s="430"/>
      <c r="I9" s="430"/>
      <c r="J9" s="430"/>
      <c r="K9" s="430"/>
      <c r="L9" s="430"/>
      <c r="M9" s="430"/>
      <c r="N9" s="431"/>
      <c r="O9" s="316"/>
      <c r="P9" s="328"/>
      <c r="Q9" s="328"/>
      <c r="R9" s="317"/>
    </row>
    <row r="10" spans="1:18" ht="13.5" thickBot="1" x14ac:dyDescent="0.25">
      <c r="A10" s="173" t="s">
        <v>325</v>
      </c>
      <c r="B10" s="318"/>
      <c r="C10" s="319"/>
      <c r="D10" s="320"/>
      <c r="E10" s="135" t="s">
        <v>73</v>
      </c>
      <c r="F10" s="173" t="s">
        <v>344</v>
      </c>
      <c r="G10" s="432"/>
      <c r="H10" s="433"/>
      <c r="I10" s="433"/>
      <c r="J10" s="433"/>
      <c r="K10" s="433"/>
      <c r="L10" s="433"/>
      <c r="M10" s="433"/>
      <c r="N10" s="434"/>
      <c r="O10" s="318" t="s">
        <v>158</v>
      </c>
      <c r="P10" s="319"/>
      <c r="Q10" s="319"/>
      <c r="R10" s="320"/>
    </row>
    <row r="11" spans="1:18" x14ac:dyDescent="0.2">
      <c r="A11" s="173" t="s">
        <v>326</v>
      </c>
      <c r="B11" s="318" t="s">
        <v>310</v>
      </c>
      <c r="C11" s="319"/>
      <c r="D11" s="320"/>
      <c r="E11" s="135" t="s">
        <v>321</v>
      </c>
      <c r="F11" s="173" t="s">
        <v>345</v>
      </c>
      <c r="G11" s="316"/>
      <c r="H11" s="328"/>
      <c r="I11" s="328"/>
      <c r="J11" s="328"/>
      <c r="K11" s="328"/>
      <c r="L11" s="328"/>
      <c r="M11" s="317"/>
      <c r="N11" s="159"/>
      <c r="O11" s="318"/>
      <c r="P11" s="319"/>
      <c r="Q11" s="319"/>
      <c r="R11" s="320"/>
    </row>
    <row r="12" spans="1:18" x14ac:dyDescent="0.2">
      <c r="A12" s="173" t="s">
        <v>327</v>
      </c>
      <c r="B12" s="318"/>
      <c r="C12" s="319"/>
      <c r="D12" s="320"/>
      <c r="E12" s="135" t="s">
        <v>359</v>
      </c>
      <c r="F12" s="173" t="s">
        <v>346</v>
      </c>
      <c r="G12" s="318" t="s">
        <v>240</v>
      </c>
      <c r="H12" s="319"/>
      <c r="I12" s="319"/>
      <c r="J12" s="319"/>
      <c r="K12" s="319"/>
      <c r="L12" s="319"/>
      <c r="M12" s="320"/>
      <c r="N12" s="156" t="s">
        <v>200</v>
      </c>
      <c r="O12" s="318" t="s">
        <v>159</v>
      </c>
      <c r="P12" s="319"/>
      <c r="Q12" s="319"/>
      <c r="R12" s="320"/>
    </row>
    <row r="13" spans="1:18" ht="13.5" thickBot="1" x14ac:dyDescent="0.25">
      <c r="A13" s="160"/>
      <c r="B13" s="329"/>
      <c r="C13" s="334"/>
      <c r="D13" s="330"/>
      <c r="E13" s="135"/>
      <c r="F13" s="164"/>
      <c r="G13" s="329"/>
      <c r="H13" s="334"/>
      <c r="I13" s="334"/>
      <c r="J13" s="334"/>
      <c r="K13" s="334"/>
      <c r="L13" s="334"/>
      <c r="M13" s="330"/>
      <c r="N13" s="161"/>
      <c r="O13" s="329"/>
      <c r="P13" s="334"/>
      <c r="Q13" s="334"/>
      <c r="R13" s="330"/>
    </row>
    <row r="14" spans="1:18" ht="13.5" thickBot="1" x14ac:dyDescent="0.25">
      <c r="A14" s="162">
        <v>1</v>
      </c>
      <c r="B14" s="331">
        <v>2</v>
      </c>
      <c r="C14" s="332"/>
      <c r="D14" s="333"/>
      <c r="E14" s="162">
        <v>3</v>
      </c>
      <c r="F14" s="163">
        <v>4</v>
      </c>
      <c r="G14" s="331">
        <v>5</v>
      </c>
      <c r="H14" s="332"/>
      <c r="I14" s="332"/>
      <c r="J14" s="332"/>
      <c r="K14" s="332"/>
      <c r="L14" s="332"/>
      <c r="M14" s="333"/>
      <c r="N14" s="162">
        <v>6</v>
      </c>
      <c r="O14" s="331">
        <v>7</v>
      </c>
      <c r="P14" s="332"/>
      <c r="Q14" s="332"/>
      <c r="R14" s="333"/>
    </row>
    <row r="15" spans="1:18" ht="13.5" thickBot="1" x14ac:dyDescent="0.25">
      <c r="A15" s="165" t="str">
        <f>ROW()-ROW(Table6)&amp;"."</f>
        <v>1.</v>
      </c>
      <c r="B15" s="426"/>
      <c r="C15" s="427"/>
      <c r="D15" s="428"/>
      <c r="E15" s="183"/>
      <c r="F15" s="184"/>
      <c r="G15" s="423"/>
      <c r="H15" s="425"/>
      <c r="I15" s="425"/>
      <c r="J15" s="425"/>
      <c r="K15" s="425"/>
      <c r="L15" s="425"/>
      <c r="M15" s="424"/>
      <c r="N15" s="183"/>
      <c r="O15" s="423"/>
      <c r="P15" s="425"/>
      <c r="Q15" s="425"/>
      <c r="R15" s="424"/>
    </row>
    <row r="16" spans="1:18" ht="13.5" thickBot="1" x14ac:dyDescent="0.25">
      <c r="A16" s="165" t="str">
        <f>ROW()-ROW(Table6)&amp;"."</f>
        <v>2.</v>
      </c>
      <c r="B16" s="426"/>
      <c r="C16" s="427"/>
      <c r="D16" s="428"/>
      <c r="E16" s="183"/>
      <c r="F16" s="184"/>
      <c r="G16" s="423"/>
      <c r="H16" s="425"/>
      <c r="I16" s="425"/>
      <c r="J16" s="425"/>
      <c r="K16" s="425"/>
      <c r="L16" s="425"/>
      <c r="M16" s="424"/>
      <c r="N16" s="183"/>
      <c r="O16" s="423"/>
      <c r="P16" s="425"/>
      <c r="Q16" s="425"/>
      <c r="R16" s="424"/>
    </row>
    <row r="17" spans="1:22" ht="13.5" thickBot="1" x14ac:dyDescent="0.25">
      <c r="A17" s="385"/>
      <c r="B17" s="385"/>
      <c r="C17" s="385"/>
      <c r="D17" s="385"/>
      <c r="E17" s="385"/>
      <c r="F17" s="385"/>
      <c r="G17" s="385"/>
      <c r="H17" s="385"/>
      <c r="I17" s="385"/>
      <c r="J17" s="385"/>
      <c r="K17" s="385"/>
      <c r="L17" s="385"/>
      <c r="M17" s="385"/>
      <c r="N17" s="385"/>
      <c r="O17" s="385"/>
      <c r="P17" s="385"/>
      <c r="Q17" s="385"/>
      <c r="R17" s="385"/>
    </row>
    <row r="18" spans="1:22" ht="13.5" thickBot="1" x14ac:dyDescent="0.25">
      <c r="A18" s="335" t="s">
        <v>63</v>
      </c>
      <c r="B18" s="336"/>
      <c r="C18" s="336"/>
      <c r="D18" s="336"/>
      <c r="E18" s="336"/>
      <c r="F18" s="336"/>
      <c r="G18" s="336"/>
      <c r="H18" s="412" t="s">
        <v>368</v>
      </c>
      <c r="I18" s="412"/>
      <c r="J18" s="412"/>
      <c r="K18" s="413"/>
      <c r="L18" s="89" t="s">
        <v>950</v>
      </c>
      <c r="M18" s="98"/>
      <c r="N18" s="98"/>
      <c r="O18" s="98"/>
      <c r="P18" s="98"/>
      <c r="Q18" s="414" t="s">
        <v>1039</v>
      </c>
      <c r="R18" s="337"/>
    </row>
    <row r="19" spans="1:22" x14ac:dyDescent="0.2">
      <c r="A19" s="155"/>
      <c r="B19" s="316"/>
      <c r="C19" s="317"/>
      <c r="D19" s="155"/>
      <c r="E19" s="170"/>
      <c r="F19" s="429" t="s">
        <v>174</v>
      </c>
      <c r="G19" s="430"/>
      <c r="H19" s="430"/>
      <c r="I19" s="430"/>
      <c r="J19" s="431"/>
      <c r="K19" s="316"/>
      <c r="L19" s="317"/>
      <c r="M19" s="316"/>
      <c r="N19" s="317"/>
      <c r="O19" s="316"/>
      <c r="P19" s="328"/>
      <c r="Q19" s="328"/>
      <c r="R19" s="317"/>
    </row>
    <row r="20" spans="1:22" ht="13.5" thickBot="1" x14ac:dyDescent="0.25">
      <c r="A20" s="173" t="s">
        <v>325</v>
      </c>
      <c r="B20" s="318" t="s">
        <v>173</v>
      </c>
      <c r="C20" s="320"/>
      <c r="D20" s="135" t="s">
        <v>73</v>
      </c>
      <c r="E20" s="156" t="s">
        <v>344</v>
      </c>
      <c r="F20" s="432"/>
      <c r="G20" s="433"/>
      <c r="H20" s="433"/>
      <c r="I20" s="433"/>
      <c r="J20" s="434"/>
      <c r="K20" s="318"/>
      <c r="L20" s="320"/>
      <c r="M20" s="318"/>
      <c r="N20" s="320"/>
      <c r="O20" s="318" t="s">
        <v>158</v>
      </c>
      <c r="P20" s="319"/>
      <c r="Q20" s="319"/>
      <c r="R20" s="320"/>
      <c r="U20" s="1"/>
      <c r="V20" s="1"/>
    </row>
    <row r="21" spans="1:22" x14ac:dyDescent="0.2">
      <c r="A21" s="173" t="s">
        <v>326</v>
      </c>
      <c r="B21" s="318"/>
      <c r="C21" s="320"/>
      <c r="D21" s="135" t="s">
        <v>321</v>
      </c>
      <c r="E21" s="156" t="s">
        <v>345</v>
      </c>
      <c r="F21" s="316"/>
      <c r="G21" s="328"/>
      <c r="H21" s="328"/>
      <c r="I21" s="317"/>
      <c r="J21" s="159"/>
      <c r="K21" s="318" t="s">
        <v>175</v>
      </c>
      <c r="L21" s="320"/>
      <c r="M21" s="318" t="s">
        <v>176</v>
      </c>
      <c r="N21" s="320"/>
      <c r="O21" s="318"/>
      <c r="P21" s="319"/>
      <c r="Q21" s="319"/>
      <c r="R21" s="320"/>
      <c r="U21" s="1"/>
      <c r="V21" s="1"/>
    </row>
    <row r="22" spans="1:22" x14ac:dyDescent="0.2">
      <c r="A22" s="173" t="s">
        <v>327</v>
      </c>
      <c r="B22" s="318" t="s">
        <v>159</v>
      </c>
      <c r="C22" s="320"/>
      <c r="D22" s="135" t="s">
        <v>359</v>
      </c>
      <c r="E22" s="156" t="s">
        <v>346</v>
      </c>
      <c r="F22" s="318" t="s">
        <v>240</v>
      </c>
      <c r="G22" s="319"/>
      <c r="H22" s="319"/>
      <c r="I22" s="320"/>
      <c r="J22" s="156" t="s">
        <v>200</v>
      </c>
      <c r="K22" s="318"/>
      <c r="L22" s="320"/>
      <c r="M22" s="318"/>
      <c r="N22" s="320"/>
      <c r="O22" s="318" t="s">
        <v>159</v>
      </c>
      <c r="P22" s="319"/>
      <c r="Q22" s="319"/>
      <c r="R22" s="320"/>
      <c r="U22" s="1"/>
      <c r="V22" s="1"/>
    </row>
    <row r="23" spans="1:22" ht="13.5" thickBot="1" x14ac:dyDescent="0.25">
      <c r="A23" s="160"/>
      <c r="B23" s="329"/>
      <c r="C23" s="330"/>
      <c r="D23" s="160"/>
      <c r="E23" s="164"/>
      <c r="F23" s="329"/>
      <c r="G23" s="334"/>
      <c r="H23" s="334"/>
      <c r="I23" s="330"/>
      <c r="J23" s="161"/>
      <c r="K23" s="329"/>
      <c r="L23" s="330"/>
      <c r="M23" s="329"/>
      <c r="N23" s="330"/>
      <c r="O23" s="329"/>
      <c r="P23" s="334"/>
      <c r="Q23" s="334"/>
      <c r="R23" s="330"/>
      <c r="U23" s="1"/>
      <c r="V23" s="1"/>
    </row>
    <row r="24" spans="1:22" ht="13.5" thickBot="1" x14ac:dyDescent="0.25">
      <c r="A24" s="162">
        <v>1</v>
      </c>
      <c r="B24" s="331">
        <v>2</v>
      </c>
      <c r="C24" s="333"/>
      <c r="D24" s="162">
        <v>3</v>
      </c>
      <c r="E24" s="163">
        <v>4</v>
      </c>
      <c r="F24" s="331">
        <v>5</v>
      </c>
      <c r="G24" s="332"/>
      <c r="H24" s="332"/>
      <c r="I24" s="333"/>
      <c r="J24" s="162">
        <v>6</v>
      </c>
      <c r="K24" s="331">
        <v>7</v>
      </c>
      <c r="L24" s="333"/>
      <c r="M24" s="331">
        <v>8</v>
      </c>
      <c r="N24" s="333"/>
      <c r="O24" s="331">
        <v>9</v>
      </c>
      <c r="P24" s="332"/>
      <c r="Q24" s="332"/>
      <c r="R24" s="333"/>
      <c r="U24" s="1"/>
      <c r="V24" s="1"/>
    </row>
    <row r="25" spans="1:22" ht="13.5" thickBot="1" x14ac:dyDescent="0.25">
      <c r="A25" s="165" t="str">
        <f>ROW()-ROW(Table7)&amp;"."</f>
        <v>1.</v>
      </c>
      <c r="B25" s="426"/>
      <c r="C25" s="428"/>
      <c r="D25" s="183"/>
      <c r="E25" s="185"/>
      <c r="F25" s="423"/>
      <c r="G25" s="425"/>
      <c r="H25" s="425"/>
      <c r="I25" s="424"/>
      <c r="J25" s="183"/>
      <c r="K25" s="423"/>
      <c r="L25" s="424"/>
      <c r="M25" s="423"/>
      <c r="N25" s="424"/>
      <c r="O25" s="423"/>
      <c r="P25" s="425"/>
      <c r="Q25" s="425"/>
      <c r="R25" s="424"/>
      <c r="U25" s="1"/>
      <c r="V25" s="1"/>
    </row>
    <row r="26" spans="1:22" ht="13.5" thickBot="1" x14ac:dyDescent="0.25">
      <c r="A26" s="165" t="str">
        <f>ROW()-ROW(Table7)&amp;"."</f>
        <v>2.</v>
      </c>
      <c r="B26" s="426"/>
      <c r="C26" s="428"/>
      <c r="D26" s="183"/>
      <c r="E26" s="185"/>
      <c r="F26" s="423"/>
      <c r="G26" s="425"/>
      <c r="H26" s="425"/>
      <c r="I26" s="424"/>
      <c r="J26" s="183"/>
      <c r="K26" s="423"/>
      <c r="L26" s="424"/>
      <c r="M26" s="423"/>
      <c r="N26" s="424"/>
      <c r="O26" s="423"/>
      <c r="P26" s="425"/>
      <c r="Q26" s="425"/>
      <c r="R26" s="424"/>
      <c r="U26" s="1"/>
      <c r="V26" s="1"/>
    </row>
    <row r="27" spans="1:22" ht="13.5" thickBot="1" x14ac:dyDescent="0.25">
      <c r="A27" s="165" t="str">
        <f>ROW()-ROW(Table7)&amp;"."</f>
        <v>3.</v>
      </c>
      <c r="B27" s="426"/>
      <c r="C27" s="428"/>
      <c r="D27" s="183"/>
      <c r="E27" s="185"/>
      <c r="F27" s="423"/>
      <c r="G27" s="425"/>
      <c r="H27" s="425"/>
      <c r="I27" s="424"/>
      <c r="J27" s="183"/>
      <c r="K27" s="423"/>
      <c r="L27" s="424"/>
      <c r="M27" s="423"/>
      <c r="N27" s="424"/>
      <c r="O27" s="423"/>
      <c r="P27" s="425"/>
      <c r="Q27" s="425"/>
      <c r="R27" s="424"/>
      <c r="U27" s="1"/>
      <c r="V27" s="1"/>
    </row>
    <row r="28" spans="1:22" ht="13.5" thickBot="1" x14ac:dyDescent="0.25">
      <c r="A28" s="385"/>
      <c r="B28" s="385"/>
      <c r="C28" s="385"/>
      <c r="D28" s="385"/>
      <c r="E28" s="385"/>
      <c r="F28" s="385"/>
      <c r="G28" s="385"/>
      <c r="H28" s="385"/>
      <c r="I28" s="385"/>
      <c r="J28" s="385"/>
      <c r="K28" s="385"/>
      <c r="L28" s="385"/>
      <c r="M28" s="385"/>
      <c r="N28" s="385"/>
      <c r="O28" s="385"/>
      <c r="P28" s="385"/>
      <c r="Q28" s="385"/>
      <c r="R28" s="385"/>
    </row>
    <row r="29" spans="1:22" ht="13.5" thickBot="1" x14ac:dyDescent="0.25">
      <c r="A29" s="335" t="s">
        <v>66</v>
      </c>
      <c r="B29" s="336"/>
      <c r="C29" s="336"/>
      <c r="D29" s="336"/>
      <c r="E29" s="336"/>
      <c r="F29" s="336"/>
      <c r="G29" s="336"/>
      <c r="H29" s="412" t="s">
        <v>368</v>
      </c>
      <c r="I29" s="412"/>
      <c r="J29" s="412"/>
      <c r="K29" s="413"/>
      <c r="L29" s="89" t="s">
        <v>950</v>
      </c>
      <c r="M29" s="98"/>
      <c r="N29" s="98"/>
      <c r="O29" s="98"/>
      <c r="P29" s="98"/>
      <c r="Q29" s="414" t="s">
        <v>340</v>
      </c>
      <c r="R29" s="337"/>
    </row>
    <row r="30" spans="1:22" x14ac:dyDescent="0.2">
      <c r="A30" s="155"/>
      <c r="B30" s="316"/>
      <c r="C30" s="328"/>
      <c r="D30" s="317"/>
      <c r="E30" s="155"/>
      <c r="F30" s="155"/>
      <c r="G30" s="155"/>
      <c r="H30" s="429" t="s">
        <v>320</v>
      </c>
      <c r="I30" s="430"/>
      <c r="J30" s="430"/>
      <c r="K30" s="430"/>
      <c r="L30" s="431"/>
      <c r="M30" s="316"/>
      <c r="N30" s="317"/>
      <c r="O30" s="316"/>
      <c r="P30" s="317"/>
      <c r="Q30" s="316"/>
      <c r="R30" s="317"/>
    </row>
    <row r="31" spans="1:22" ht="13.5" thickBot="1" x14ac:dyDescent="0.25">
      <c r="A31" s="173" t="s">
        <v>325</v>
      </c>
      <c r="B31" s="318"/>
      <c r="C31" s="319"/>
      <c r="D31" s="320"/>
      <c r="E31" s="156" t="s">
        <v>347</v>
      </c>
      <c r="F31" s="135" t="s">
        <v>73</v>
      </c>
      <c r="G31" s="156" t="s">
        <v>344</v>
      </c>
      <c r="H31" s="432"/>
      <c r="I31" s="433"/>
      <c r="J31" s="433"/>
      <c r="K31" s="433"/>
      <c r="L31" s="434"/>
      <c r="M31" s="318" t="s">
        <v>68</v>
      </c>
      <c r="N31" s="320"/>
      <c r="O31" s="318" t="s">
        <v>372</v>
      </c>
      <c r="P31" s="320"/>
      <c r="Q31" s="318" t="s">
        <v>372</v>
      </c>
      <c r="R31" s="320"/>
    </row>
    <row r="32" spans="1:22" x14ac:dyDescent="0.2">
      <c r="A32" s="173" t="s">
        <v>326</v>
      </c>
      <c r="B32" s="318" t="s">
        <v>170</v>
      </c>
      <c r="C32" s="319"/>
      <c r="D32" s="320"/>
      <c r="E32" s="156" t="s">
        <v>321</v>
      </c>
      <c r="F32" s="135" t="s">
        <v>321</v>
      </c>
      <c r="G32" s="156" t="s">
        <v>345</v>
      </c>
      <c r="H32" s="316"/>
      <c r="I32" s="328"/>
      <c r="J32" s="328"/>
      <c r="K32" s="317"/>
      <c r="L32" s="159"/>
      <c r="M32" s="318" t="s">
        <v>69</v>
      </c>
      <c r="N32" s="320"/>
      <c r="O32" s="318" t="s">
        <v>78</v>
      </c>
      <c r="P32" s="320"/>
      <c r="Q32" s="318" t="s">
        <v>77</v>
      </c>
      <c r="R32" s="320"/>
    </row>
    <row r="33" spans="1:18" x14ac:dyDescent="0.2">
      <c r="A33" s="173" t="s">
        <v>327</v>
      </c>
      <c r="B33" s="318"/>
      <c r="C33" s="319"/>
      <c r="D33" s="320"/>
      <c r="E33" s="156" t="s">
        <v>71</v>
      </c>
      <c r="F33" s="135" t="s">
        <v>359</v>
      </c>
      <c r="G33" s="156" t="s">
        <v>346</v>
      </c>
      <c r="H33" s="318" t="s">
        <v>240</v>
      </c>
      <c r="I33" s="319"/>
      <c r="J33" s="319"/>
      <c r="K33" s="320"/>
      <c r="L33" s="156" t="s">
        <v>200</v>
      </c>
      <c r="M33" s="318" t="s">
        <v>171</v>
      </c>
      <c r="N33" s="320"/>
      <c r="O33" s="318" t="s">
        <v>172</v>
      </c>
      <c r="P33" s="320"/>
      <c r="Q33" s="318" t="s">
        <v>172</v>
      </c>
      <c r="R33" s="320"/>
    </row>
    <row r="34" spans="1:18" ht="13.5" thickBot="1" x14ac:dyDescent="0.25">
      <c r="A34" s="160"/>
      <c r="B34" s="329"/>
      <c r="C34" s="334"/>
      <c r="D34" s="330"/>
      <c r="E34" s="156" t="s">
        <v>70</v>
      </c>
      <c r="F34" s="160"/>
      <c r="G34" s="160"/>
      <c r="H34" s="329"/>
      <c r="I34" s="334"/>
      <c r="J34" s="334"/>
      <c r="K34" s="330"/>
      <c r="L34" s="161"/>
      <c r="M34" s="329"/>
      <c r="N34" s="330"/>
      <c r="O34" s="329"/>
      <c r="P34" s="330"/>
      <c r="Q34" s="329"/>
      <c r="R34" s="330"/>
    </row>
    <row r="35" spans="1:18" ht="13.5" thickBot="1" x14ac:dyDescent="0.25">
      <c r="A35" s="162">
        <v>1</v>
      </c>
      <c r="B35" s="331">
        <v>2</v>
      </c>
      <c r="C35" s="332"/>
      <c r="D35" s="333"/>
      <c r="E35" s="162">
        <v>3</v>
      </c>
      <c r="F35" s="186">
        <v>4</v>
      </c>
      <c r="G35" s="186">
        <v>5</v>
      </c>
      <c r="H35" s="331">
        <v>6</v>
      </c>
      <c r="I35" s="332"/>
      <c r="J35" s="332"/>
      <c r="K35" s="333"/>
      <c r="L35" s="162">
        <v>7</v>
      </c>
      <c r="M35" s="331">
        <v>8</v>
      </c>
      <c r="N35" s="333"/>
      <c r="O35" s="331">
        <v>9</v>
      </c>
      <c r="P35" s="333"/>
      <c r="Q35" s="331">
        <v>10</v>
      </c>
      <c r="R35" s="333"/>
    </row>
    <row r="36" spans="1:18" ht="13.5" thickBot="1" x14ac:dyDescent="0.25">
      <c r="A36" s="165" t="str">
        <f>ROW()-ROW(Table8)&amp;"."</f>
        <v>1.</v>
      </c>
      <c r="B36" s="321" t="s">
        <v>979</v>
      </c>
      <c r="C36" s="323"/>
      <c r="D36" s="322"/>
      <c r="E36" s="167" t="s">
        <v>979</v>
      </c>
      <c r="F36" s="182" t="s">
        <v>979</v>
      </c>
      <c r="G36" s="166" t="s">
        <v>979</v>
      </c>
      <c r="H36" s="321" t="s">
        <v>979</v>
      </c>
      <c r="I36" s="323"/>
      <c r="J36" s="323"/>
      <c r="K36" s="322"/>
      <c r="L36" s="168" t="s">
        <v>979</v>
      </c>
      <c r="M36" s="321" t="s">
        <v>979</v>
      </c>
      <c r="N36" s="322"/>
      <c r="O36" s="321" t="s">
        <v>979</v>
      </c>
      <c r="P36" s="322"/>
      <c r="Q36" s="321" t="s">
        <v>979</v>
      </c>
      <c r="R36" s="322"/>
    </row>
    <row r="37" spans="1:18" ht="13.5" thickBot="1" x14ac:dyDescent="0.25">
      <c r="A37" s="165" t="str">
        <f>ROW()-ROW(Table8)&amp;"."</f>
        <v>2.</v>
      </c>
      <c r="B37" s="321" t="s">
        <v>979</v>
      </c>
      <c r="C37" s="323"/>
      <c r="D37" s="322"/>
      <c r="E37" s="167" t="s">
        <v>979</v>
      </c>
      <c r="F37" s="182" t="s">
        <v>979</v>
      </c>
      <c r="G37" s="167" t="s">
        <v>979</v>
      </c>
      <c r="H37" s="321" t="s">
        <v>979</v>
      </c>
      <c r="I37" s="323"/>
      <c r="J37" s="323"/>
      <c r="K37" s="322"/>
      <c r="L37" s="168" t="s">
        <v>979</v>
      </c>
      <c r="M37" s="321" t="s">
        <v>979</v>
      </c>
      <c r="N37" s="322"/>
      <c r="O37" s="321" t="s">
        <v>979</v>
      </c>
      <c r="P37" s="322"/>
      <c r="Q37" s="321" t="s">
        <v>979</v>
      </c>
      <c r="R37" s="322"/>
    </row>
    <row r="38" spans="1:18" ht="13.5" thickBot="1" x14ac:dyDescent="0.25">
      <c r="A38" s="165" t="str">
        <f>ROW()-ROW(Table8)&amp;"."</f>
        <v>3.</v>
      </c>
      <c r="B38" s="321" t="s">
        <v>979</v>
      </c>
      <c r="C38" s="323"/>
      <c r="D38" s="322"/>
      <c r="E38" s="167" t="s">
        <v>979</v>
      </c>
      <c r="F38" s="182" t="s">
        <v>979</v>
      </c>
      <c r="G38" s="167" t="s">
        <v>979</v>
      </c>
      <c r="H38" s="321" t="s">
        <v>979</v>
      </c>
      <c r="I38" s="323"/>
      <c r="J38" s="323"/>
      <c r="K38" s="322"/>
      <c r="L38" s="168" t="s">
        <v>979</v>
      </c>
      <c r="M38" s="321" t="s">
        <v>979</v>
      </c>
      <c r="N38" s="322"/>
      <c r="O38" s="321" t="s">
        <v>979</v>
      </c>
      <c r="P38" s="322"/>
      <c r="Q38" s="321" t="s">
        <v>979</v>
      </c>
      <c r="R38" s="322"/>
    </row>
    <row r="39" spans="1:18" ht="13.5" thickBot="1" x14ac:dyDescent="0.25">
      <c r="A39" s="385"/>
      <c r="B39" s="385"/>
      <c r="C39" s="385"/>
      <c r="D39" s="385"/>
      <c r="E39" s="385"/>
      <c r="F39" s="385"/>
      <c r="G39" s="385"/>
      <c r="H39" s="385"/>
      <c r="I39" s="385"/>
      <c r="J39" s="385"/>
      <c r="K39" s="385"/>
      <c r="L39" s="385"/>
      <c r="M39" s="385"/>
      <c r="N39" s="385"/>
      <c r="O39" s="385"/>
      <c r="P39" s="385"/>
      <c r="Q39" s="385"/>
      <c r="R39" s="385"/>
    </row>
    <row r="40" spans="1:18" ht="13.5" thickBot="1" x14ac:dyDescent="0.25">
      <c r="A40" s="416" t="s">
        <v>67</v>
      </c>
      <c r="B40" s="416"/>
      <c r="C40" s="416"/>
      <c r="D40" s="416"/>
      <c r="E40" s="416"/>
      <c r="F40" s="416"/>
      <c r="G40" s="416"/>
      <c r="H40" s="412" t="s">
        <v>368</v>
      </c>
      <c r="I40" s="412"/>
      <c r="J40" s="412"/>
      <c r="K40" s="413"/>
      <c r="L40" s="89" t="s">
        <v>950</v>
      </c>
      <c r="M40" s="98"/>
      <c r="N40" s="98"/>
      <c r="O40" s="98"/>
      <c r="P40" s="98"/>
      <c r="Q40" s="414" t="s">
        <v>341</v>
      </c>
      <c r="R40" s="337"/>
    </row>
    <row r="41" spans="1:18" x14ac:dyDescent="0.2">
      <c r="A41" s="155"/>
      <c r="B41" s="316"/>
      <c r="C41" s="328"/>
      <c r="D41" s="317"/>
      <c r="E41" s="155"/>
      <c r="F41" s="155"/>
      <c r="G41" s="155"/>
      <c r="H41" s="429" t="s">
        <v>322</v>
      </c>
      <c r="I41" s="430"/>
      <c r="J41" s="430"/>
      <c r="K41" s="430"/>
      <c r="L41" s="431"/>
      <c r="M41" s="316"/>
      <c r="N41" s="317"/>
      <c r="O41" s="316"/>
      <c r="P41" s="317"/>
      <c r="Q41" s="316"/>
      <c r="R41" s="317"/>
    </row>
    <row r="42" spans="1:18" ht="13.5" thickBot="1" x14ac:dyDescent="0.25">
      <c r="A42" s="173" t="s">
        <v>325</v>
      </c>
      <c r="B42" s="318"/>
      <c r="C42" s="319"/>
      <c r="D42" s="320"/>
      <c r="E42" s="156" t="s">
        <v>350</v>
      </c>
      <c r="F42" s="135" t="s">
        <v>73</v>
      </c>
      <c r="G42" s="156" t="s">
        <v>344</v>
      </c>
      <c r="H42" s="432"/>
      <c r="I42" s="433"/>
      <c r="J42" s="433"/>
      <c r="K42" s="433"/>
      <c r="L42" s="434"/>
      <c r="M42" s="318" t="s">
        <v>68</v>
      </c>
      <c r="N42" s="320"/>
      <c r="O42" s="318"/>
      <c r="P42" s="320"/>
      <c r="Q42" s="318" t="s">
        <v>74</v>
      </c>
      <c r="R42" s="320"/>
    </row>
    <row r="43" spans="1:18" x14ac:dyDescent="0.2">
      <c r="A43" s="173" t="s">
        <v>326</v>
      </c>
      <c r="B43" s="318" t="s">
        <v>169</v>
      </c>
      <c r="C43" s="319"/>
      <c r="D43" s="320"/>
      <c r="E43" s="156" t="s">
        <v>321</v>
      </c>
      <c r="F43" s="135" t="s">
        <v>321</v>
      </c>
      <c r="G43" s="156" t="s">
        <v>345</v>
      </c>
      <c r="H43" s="316"/>
      <c r="I43" s="328"/>
      <c r="J43" s="328"/>
      <c r="K43" s="317"/>
      <c r="L43" s="159"/>
      <c r="M43" s="318" t="s">
        <v>69</v>
      </c>
      <c r="N43" s="320"/>
      <c r="O43" s="318" t="s">
        <v>168</v>
      </c>
      <c r="P43" s="320"/>
      <c r="Q43" s="318" t="s">
        <v>76</v>
      </c>
      <c r="R43" s="320"/>
    </row>
    <row r="44" spans="1:18" x14ac:dyDescent="0.2">
      <c r="A44" s="173" t="s">
        <v>327</v>
      </c>
      <c r="B44" s="318"/>
      <c r="C44" s="319"/>
      <c r="D44" s="320"/>
      <c r="E44" s="156" t="s">
        <v>348</v>
      </c>
      <c r="F44" s="135" t="s">
        <v>359</v>
      </c>
      <c r="G44" s="156" t="s">
        <v>346</v>
      </c>
      <c r="H44" s="318" t="s">
        <v>240</v>
      </c>
      <c r="I44" s="319"/>
      <c r="J44" s="319"/>
      <c r="K44" s="320"/>
      <c r="L44" s="156" t="s">
        <v>200</v>
      </c>
      <c r="M44" s="318" t="s">
        <v>81</v>
      </c>
      <c r="N44" s="320"/>
      <c r="O44" s="318"/>
      <c r="P44" s="320"/>
      <c r="Q44" s="318" t="s">
        <v>75</v>
      </c>
      <c r="R44" s="320"/>
    </row>
    <row r="45" spans="1:18" ht="13.5" thickBot="1" x14ac:dyDescent="0.25">
      <c r="A45" s="160"/>
      <c r="B45" s="329"/>
      <c r="C45" s="334"/>
      <c r="D45" s="330"/>
      <c r="E45" s="156" t="s">
        <v>349</v>
      </c>
      <c r="F45" s="160"/>
      <c r="G45" s="160"/>
      <c r="H45" s="329"/>
      <c r="I45" s="334"/>
      <c r="J45" s="334"/>
      <c r="K45" s="330"/>
      <c r="L45" s="161"/>
      <c r="M45" s="329"/>
      <c r="N45" s="330"/>
      <c r="O45" s="329"/>
      <c r="P45" s="330"/>
      <c r="Q45" s="329"/>
      <c r="R45" s="330"/>
    </row>
    <row r="46" spans="1:18" ht="13.5" thickBot="1" x14ac:dyDescent="0.25">
      <c r="A46" s="162">
        <v>1</v>
      </c>
      <c r="B46" s="331">
        <v>2</v>
      </c>
      <c r="C46" s="332"/>
      <c r="D46" s="333"/>
      <c r="E46" s="162">
        <v>3</v>
      </c>
      <c r="F46" s="186">
        <v>4</v>
      </c>
      <c r="G46" s="186">
        <v>5</v>
      </c>
      <c r="H46" s="331">
        <v>6</v>
      </c>
      <c r="I46" s="332"/>
      <c r="J46" s="332"/>
      <c r="K46" s="333"/>
      <c r="L46" s="162">
        <v>7</v>
      </c>
      <c r="M46" s="331">
        <v>8</v>
      </c>
      <c r="N46" s="333"/>
      <c r="O46" s="331">
        <v>9</v>
      </c>
      <c r="P46" s="333"/>
      <c r="Q46" s="331">
        <v>10</v>
      </c>
      <c r="R46" s="333"/>
    </row>
    <row r="47" spans="1:18" ht="13.5" thickBot="1" x14ac:dyDescent="0.25">
      <c r="A47" s="165" t="str">
        <f>ROW()-ROW(Table9)&amp;"."</f>
        <v>1.</v>
      </c>
      <c r="B47" s="321" t="s">
        <v>979</v>
      </c>
      <c r="C47" s="323"/>
      <c r="D47" s="322"/>
      <c r="E47" s="167" t="s">
        <v>979</v>
      </c>
      <c r="F47" s="182" t="s">
        <v>979</v>
      </c>
      <c r="G47" s="166" t="s">
        <v>979</v>
      </c>
      <c r="H47" s="321" t="s">
        <v>979</v>
      </c>
      <c r="I47" s="323"/>
      <c r="J47" s="323"/>
      <c r="K47" s="322"/>
      <c r="L47" s="168" t="s">
        <v>979</v>
      </c>
      <c r="M47" s="321" t="s">
        <v>979</v>
      </c>
      <c r="N47" s="322"/>
      <c r="O47" s="321" t="s">
        <v>979</v>
      </c>
      <c r="P47" s="322"/>
      <c r="Q47" s="321" t="s">
        <v>979</v>
      </c>
      <c r="R47" s="322"/>
    </row>
    <row r="48" spans="1:18" ht="13.5" thickBot="1" x14ac:dyDescent="0.25">
      <c r="A48" s="165" t="str">
        <f>ROW()-ROW(Table9)&amp;"."</f>
        <v>2.</v>
      </c>
      <c r="B48" s="321" t="s">
        <v>979</v>
      </c>
      <c r="C48" s="323"/>
      <c r="D48" s="322"/>
      <c r="E48" s="167" t="s">
        <v>979</v>
      </c>
      <c r="F48" s="182" t="s">
        <v>979</v>
      </c>
      <c r="G48" s="167" t="s">
        <v>979</v>
      </c>
      <c r="H48" s="321" t="s">
        <v>979</v>
      </c>
      <c r="I48" s="323"/>
      <c r="J48" s="323"/>
      <c r="K48" s="322"/>
      <c r="L48" s="168" t="s">
        <v>979</v>
      </c>
      <c r="M48" s="321" t="s">
        <v>979</v>
      </c>
      <c r="N48" s="322"/>
      <c r="O48" s="321" t="s">
        <v>979</v>
      </c>
      <c r="P48" s="322"/>
      <c r="Q48" s="321" t="s">
        <v>979</v>
      </c>
      <c r="R48" s="322"/>
    </row>
    <row r="49" spans="1:18" ht="13.5" thickBot="1" x14ac:dyDescent="0.25">
      <c r="A49" s="165" t="str">
        <f>ROW()-ROW(Table9)&amp;"."</f>
        <v>3.</v>
      </c>
      <c r="B49" s="321" t="s">
        <v>979</v>
      </c>
      <c r="C49" s="323"/>
      <c r="D49" s="322"/>
      <c r="E49" s="167" t="s">
        <v>979</v>
      </c>
      <c r="F49" s="182" t="s">
        <v>979</v>
      </c>
      <c r="G49" s="167" t="s">
        <v>979</v>
      </c>
      <c r="H49" s="321" t="s">
        <v>979</v>
      </c>
      <c r="I49" s="323"/>
      <c r="J49" s="323"/>
      <c r="K49" s="322"/>
      <c r="L49" s="168" t="s">
        <v>979</v>
      </c>
      <c r="M49" s="321" t="s">
        <v>979</v>
      </c>
      <c r="N49" s="322"/>
      <c r="O49" s="321" t="s">
        <v>979</v>
      </c>
      <c r="P49" s="322"/>
      <c r="Q49" s="321" t="s">
        <v>979</v>
      </c>
      <c r="R49" s="322"/>
    </row>
  </sheetData>
  <sheetProtection password="85F5" sheet="1" objects="1" scenarios="1" selectLockedCells="1"/>
  <mergeCells count="178">
    <mergeCell ref="B42:D42"/>
    <mergeCell ref="A40:G40"/>
    <mergeCell ref="H48:K48"/>
    <mergeCell ref="H46:K46"/>
    <mergeCell ref="K23:L23"/>
    <mergeCell ref="A28:R28"/>
    <mergeCell ref="O25:R25"/>
    <mergeCell ref="O26:R26"/>
    <mergeCell ref="Q45:R45"/>
    <mergeCell ref="Q44:R44"/>
    <mergeCell ref="O44:P44"/>
    <mergeCell ref="H44:K44"/>
    <mergeCell ref="H43:K43"/>
    <mergeCell ref="K19:L19"/>
    <mergeCell ref="H18:K18"/>
    <mergeCell ref="H41:L42"/>
    <mergeCell ref="M44:N44"/>
    <mergeCell ref="K25:L25"/>
    <mergeCell ref="H30:L31"/>
    <mergeCell ref="H32:K32"/>
    <mergeCell ref="F19:J20"/>
    <mergeCell ref="F23:I23"/>
    <mergeCell ref="G13:M13"/>
    <mergeCell ref="A17:R17"/>
    <mergeCell ref="F25:I25"/>
    <mergeCell ref="F26:I26"/>
    <mergeCell ref="M20:N20"/>
    <mergeCell ref="M22:N22"/>
    <mergeCell ref="B21:C21"/>
    <mergeCell ref="K24:L24"/>
    <mergeCell ref="O45:P45"/>
    <mergeCell ref="M35:N35"/>
    <mergeCell ref="O48:P48"/>
    <mergeCell ref="Q47:R47"/>
    <mergeCell ref="O46:P46"/>
    <mergeCell ref="O47:P47"/>
    <mergeCell ref="Q46:R46"/>
    <mergeCell ref="Q48:R48"/>
    <mergeCell ref="O36:P36"/>
    <mergeCell ref="O42:P42"/>
    <mergeCell ref="B41:D41"/>
    <mergeCell ref="M41:N41"/>
    <mergeCell ref="B34:D34"/>
    <mergeCell ref="B33:D33"/>
    <mergeCell ref="H36:K36"/>
    <mergeCell ref="H37:K37"/>
    <mergeCell ref="B35:D35"/>
    <mergeCell ref="B36:D36"/>
    <mergeCell ref="B37:D37"/>
    <mergeCell ref="H40:K40"/>
    <mergeCell ref="O13:R13"/>
    <mergeCell ref="O10:R10"/>
    <mergeCell ref="G11:M11"/>
    <mergeCell ref="G9:N10"/>
    <mergeCell ref="B44:D44"/>
    <mergeCell ref="O14:R14"/>
    <mergeCell ref="O15:R15"/>
    <mergeCell ref="Q18:R18"/>
    <mergeCell ref="A18:G18"/>
    <mergeCell ref="B43:D43"/>
    <mergeCell ref="A2:F2"/>
    <mergeCell ref="A3:F3"/>
    <mergeCell ref="A6:R6"/>
    <mergeCell ref="Q8:R8"/>
    <mergeCell ref="A8:G8"/>
    <mergeCell ref="B12:D12"/>
    <mergeCell ref="O9:R9"/>
    <mergeCell ref="O12:R12"/>
    <mergeCell ref="H8:K8"/>
    <mergeCell ref="G12:M12"/>
    <mergeCell ref="B9:D9"/>
    <mergeCell ref="B10:D10"/>
    <mergeCell ref="B11:D11"/>
    <mergeCell ref="B14:D14"/>
    <mergeCell ref="B15:D15"/>
    <mergeCell ref="A1:R1"/>
    <mergeCell ref="A4:R4"/>
    <mergeCell ref="A5:R5"/>
    <mergeCell ref="A7:R7"/>
    <mergeCell ref="G2:R3"/>
    <mergeCell ref="O11:R11"/>
    <mergeCell ref="B19:C19"/>
    <mergeCell ref="B20:C20"/>
    <mergeCell ref="M19:N19"/>
    <mergeCell ref="O19:R19"/>
    <mergeCell ref="O20:R20"/>
    <mergeCell ref="K20:L20"/>
    <mergeCell ref="G14:M14"/>
    <mergeCell ref="G15:M15"/>
    <mergeCell ref="B13:D13"/>
    <mergeCell ref="B22:C22"/>
    <mergeCell ref="B23:C23"/>
    <mergeCell ref="B24:C24"/>
    <mergeCell ref="F21:I21"/>
    <mergeCell ref="M26:N26"/>
    <mergeCell ref="B25:C25"/>
    <mergeCell ref="B26:C26"/>
    <mergeCell ref="K26:L26"/>
    <mergeCell ref="F24:I24"/>
    <mergeCell ref="F22:I22"/>
    <mergeCell ref="B31:D31"/>
    <mergeCell ref="A29:G29"/>
    <mergeCell ref="B30:D30"/>
    <mergeCell ref="Q42:R42"/>
    <mergeCell ref="M37:N37"/>
    <mergeCell ref="M34:N34"/>
    <mergeCell ref="M36:N36"/>
    <mergeCell ref="A39:R39"/>
    <mergeCell ref="O33:P33"/>
    <mergeCell ref="Q33:R33"/>
    <mergeCell ref="K21:L21"/>
    <mergeCell ref="K22:L22"/>
    <mergeCell ref="O37:P37"/>
    <mergeCell ref="H34:K34"/>
    <mergeCell ref="M33:N33"/>
    <mergeCell ref="O31:P31"/>
    <mergeCell ref="O32:P32"/>
    <mergeCell ref="O34:P34"/>
    <mergeCell ref="H35:K35"/>
    <mergeCell ref="H29:K29"/>
    <mergeCell ref="Q36:R36"/>
    <mergeCell ref="Q37:R37"/>
    <mergeCell ref="M30:N30"/>
    <mergeCell ref="O21:R21"/>
    <mergeCell ref="O22:R22"/>
    <mergeCell ref="M21:N21"/>
    <mergeCell ref="M23:N23"/>
    <mergeCell ref="O23:R23"/>
    <mergeCell ref="O24:R24"/>
    <mergeCell ref="M32:N32"/>
    <mergeCell ref="B32:D32"/>
    <mergeCell ref="B48:D48"/>
    <mergeCell ref="M48:N48"/>
    <mergeCell ref="Q35:R35"/>
    <mergeCell ref="O35:P35"/>
    <mergeCell ref="Q43:R43"/>
    <mergeCell ref="Q40:R40"/>
    <mergeCell ref="Q41:R41"/>
    <mergeCell ref="M43:N43"/>
    <mergeCell ref="M42:N42"/>
    <mergeCell ref="Q29:R29"/>
    <mergeCell ref="Q31:R31"/>
    <mergeCell ref="O41:P41"/>
    <mergeCell ref="O43:P43"/>
    <mergeCell ref="Q34:R34"/>
    <mergeCell ref="H33:K33"/>
    <mergeCell ref="M31:N31"/>
    <mergeCell ref="O30:P30"/>
    <mergeCell ref="Q30:R30"/>
    <mergeCell ref="Q32:R32"/>
    <mergeCell ref="B46:D46"/>
    <mergeCell ref="B47:D47"/>
    <mergeCell ref="M46:N46"/>
    <mergeCell ref="M47:N47"/>
    <mergeCell ref="H47:K47"/>
    <mergeCell ref="B45:D45"/>
    <mergeCell ref="M45:N45"/>
    <mergeCell ref="H45:K45"/>
    <mergeCell ref="B49:D49"/>
    <mergeCell ref="H49:K49"/>
    <mergeCell ref="M49:N49"/>
    <mergeCell ref="O49:P49"/>
    <mergeCell ref="Q49:R49"/>
    <mergeCell ref="B38:D38"/>
    <mergeCell ref="H38:K38"/>
    <mergeCell ref="M38:N38"/>
    <mergeCell ref="O38:P38"/>
    <mergeCell ref="Q38:R38"/>
    <mergeCell ref="K27:L27"/>
    <mergeCell ref="M27:N27"/>
    <mergeCell ref="O27:R27"/>
    <mergeCell ref="B16:D16"/>
    <mergeCell ref="G16:M16"/>
    <mergeCell ref="O16:R16"/>
    <mergeCell ref="B27:C27"/>
    <mergeCell ref="F27:I27"/>
    <mergeCell ref="M24:N24"/>
    <mergeCell ref="M25:N25"/>
  </mergeCells>
  <phoneticPr fontId="3" type="noConversion"/>
  <conditionalFormatting sqref="E36:E38 B25:C27 B15:D16 E47:E49">
    <cfRule type="expression" dxfId="71" priority="694" stopIfTrue="1">
      <formula>AND(ISNUMBER(VALUE(INDEX($A$1:$Z$1000, ROW(), COLUMN()))), IF(ISERROR(VALUE(INDEX($A$1:$Z$1000, ROW(), COLUMN()))), FALSE, VALUE(INDEX($A$1:$Z$1000, ROW(), COLUMN())) &gt; 0)) = FALSE</formula>
    </cfRule>
  </conditionalFormatting>
  <conditionalFormatting sqref="G36:G38 E25:E27 F15:F16 G47:G49">
    <cfRule type="expression" dxfId="70" priority="698" stopIfTrue="1">
      <formula>AND(ISNUMBER(VALUE(INDEX($A$1:$Z$1000, ROW(), COLUMN()))), IF(ISERROR(VALUE(INDEX($A$1:$Z$1000, ROW(), COLUMN()))), FALSE, VALUE(INDEX($A$1:$Z$1000, ROW(), COLUMN())) &gt;= 0)) = FALSE</formula>
    </cfRule>
  </conditionalFormatting>
  <conditionalFormatting sqref="L36:L38 J25:J27 N15:N16 L47:L49">
    <cfRule type="expression" dxfId="69" priority="702" stopIfTrue="1">
      <formula>AND(ISNUMBER(VALUE(INDEX($A$1:$Z$1000, ROW(), COLUMN()))), LEN(INDEX($A$1:$Z$1000, ROW(), COLUMN())) = 10)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disabled="1"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disabled="1"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topLeftCell="A10" zoomScale="80" zoomScaleNormal="80" workbookViewId="0">
      <selection activeCell="M45" sqref="M45"/>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39"/>
      <c r="B1" s="439"/>
      <c r="C1" s="439"/>
      <c r="D1" s="439"/>
      <c r="E1" s="439"/>
      <c r="F1" s="439"/>
      <c r="G1" s="439"/>
      <c r="H1" s="439"/>
      <c r="I1" s="439"/>
      <c r="J1" s="439"/>
      <c r="K1" s="439"/>
      <c r="L1" s="439"/>
      <c r="M1" s="439"/>
      <c r="N1" s="439"/>
      <c r="O1" s="439"/>
      <c r="P1" s="439"/>
      <c r="Q1" s="439"/>
    </row>
    <row r="2" spans="1:23" x14ac:dyDescent="0.2">
      <c r="A2" s="446" t="s">
        <v>965</v>
      </c>
      <c r="B2" s="447"/>
      <c r="C2" s="447"/>
      <c r="D2" s="447"/>
      <c r="E2" s="447"/>
      <c r="F2" s="448"/>
      <c r="G2" s="440" t="str">
        <f>TRIM(Name)</f>
        <v>Лорита Божкова Христова</v>
      </c>
      <c r="H2" s="441"/>
      <c r="I2" s="441"/>
      <c r="J2" s="441"/>
      <c r="K2" s="441"/>
      <c r="L2" s="441"/>
      <c r="M2" s="441"/>
      <c r="N2" s="441"/>
      <c r="O2" s="441"/>
      <c r="P2" s="441"/>
      <c r="Q2" s="442"/>
    </row>
    <row r="3" spans="1:23" ht="13.5" thickBot="1" x14ac:dyDescent="0.25">
      <c r="A3" s="449" t="s">
        <v>966</v>
      </c>
      <c r="B3" s="450"/>
      <c r="C3" s="450"/>
      <c r="D3" s="450"/>
      <c r="E3" s="450"/>
      <c r="F3" s="451"/>
      <c r="G3" s="443"/>
      <c r="H3" s="444"/>
      <c r="I3" s="444"/>
      <c r="J3" s="444"/>
      <c r="K3" s="444"/>
      <c r="L3" s="444"/>
      <c r="M3" s="444"/>
      <c r="N3" s="444"/>
      <c r="O3" s="444"/>
      <c r="P3" s="444"/>
      <c r="Q3" s="445"/>
    </row>
    <row r="4" spans="1:23" x14ac:dyDescent="0.2">
      <c r="A4" s="354"/>
      <c r="B4" s="354"/>
      <c r="C4" s="354"/>
      <c r="D4" s="354"/>
      <c r="E4" s="354"/>
      <c r="F4" s="354"/>
      <c r="G4" s="354"/>
      <c r="H4" s="354"/>
      <c r="I4" s="354"/>
      <c r="J4" s="354"/>
      <c r="K4" s="354"/>
      <c r="L4" s="354"/>
      <c r="M4" s="354"/>
      <c r="N4" s="354"/>
      <c r="O4" s="354"/>
      <c r="P4" s="354"/>
      <c r="Q4" s="354"/>
    </row>
    <row r="5" spans="1:23" x14ac:dyDescent="0.2">
      <c r="A5" s="417" t="s">
        <v>126</v>
      </c>
      <c r="B5" s="417"/>
      <c r="C5" s="417"/>
      <c r="D5" s="417"/>
      <c r="E5" s="417"/>
      <c r="F5" s="417"/>
      <c r="G5" s="417"/>
      <c r="H5" s="417"/>
      <c r="I5" s="417"/>
      <c r="J5" s="417"/>
      <c r="K5" s="417"/>
      <c r="L5" s="417"/>
      <c r="M5" s="417"/>
      <c r="N5" s="417"/>
      <c r="O5" s="417"/>
      <c r="P5" s="417"/>
      <c r="Q5" s="417"/>
    </row>
    <row r="6" spans="1:23" x14ac:dyDescent="0.2">
      <c r="A6" s="417" t="s">
        <v>124</v>
      </c>
      <c r="B6" s="417"/>
      <c r="C6" s="417"/>
      <c r="D6" s="417"/>
      <c r="E6" s="417"/>
      <c r="F6" s="417"/>
      <c r="G6" s="417"/>
      <c r="H6" s="417"/>
      <c r="I6" s="417"/>
      <c r="J6" s="417"/>
      <c r="K6" s="417"/>
      <c r="L6" s="417"/>
      <c r="M6" s="417"/>
      <c r="N6" s="417"/>
      <c r="O6" s="417"/>
      <c r="P6" s="417"/>
      <c r="Q6" s="417"/>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60" t="s">
        <v>83</v>
      </c>
      <c r="B8" s="360"/>
      <c r="C8" s="360"/>
      <c r="D8" s="360"/>
      <c r="E8" s="360"/>
      <c r="F8" s="360"/>
      <c r="G8" s="360"/>
      <c r="H8" s="360"/>
      <c r="I8" s="360"/>
      <c r="J8" s="360"/>
      <c r="K8" s="360"/>
      <c r="L8" s="360"/>
      <c r="M8" s="360"/>
      <c r="N8" s="360"/>
      <c r="O8" s="360"/>
      <c r="P8" s="360"/>
      <c r="Q8" s="360"/>
    </row>
    <row r="9" spans="1:23" ht="13.5" thickBot="1" x14ac:dyDescent="0.25">
      <c r="A9" s="419" t="s">
        <v>84</v>
      </c>
      <c r="B9" s="419"/>
      <c r="C9" s="419"/>
      <c r="D9" s="419"/>
      <c r="E9" s="419"/>
      <c r="F9" s="419"/>
      <c r="G9" s="419"/>
      <c r="H9" s="419"/>
      <c r="I9" s="419"/>
      <c r="J9" s="412" t="s">
        <v>368</v>
      </c>
      <c r="K9" s="412"/>
      <c r="L9" s="413"/>
      <c r="M9" s="89" t="s">
        <v>950</v>
      </c>
      <c r="N9" s="98"/>
      <c r="O9" s="98"/>
      <c r="P9" s="98"/>
      <c r="Q9" s="99" t="s">
        <v>342</v>
      </c>
    </row>
    <row r="10" spans="1:23" x14ac:dyDescent="0.2">
      <c r="A10" s="155"/>
      <c r="B10" s="316"/>
      <c r="C10" s="317"/>
      <c r="D10" s="155"/>
      <c r="E10" s="316"/>
      <c r="F10" s="317"/>
      <c r="G10" s="429" t="s">
        <v>86</v>
      </c>
      <c r="H10" s="430"/>
      <c r="I10" s="430"/>
      <c r="J10" s="430"/>
      <c r="K10" s="431"/>
      <c r="L10" s="316"/>
      <c r="M10" s="317"/>
      <c r="N10" s="316"/>
      <c r="O10" s="317"/>
      <c r="P10" s="316"/>
      <c r="Q10" s="317"/>
    </row>
    <row r="11" spans="1:23" ht="13.5" thickBot="1" x14ac:dyDescent="0.25">
      <c r="A11" s="173" t="s">
        <v>325</v>
      </c>
      <c r="B11" s="318" t="s">
        <v>173</v>
      </c>
      <c r="C11" s="320"/>
      <c r="D11" s="156" t="s">
        <v>73</v>
      </c>
      <c r="E11" s="318" t="s">
        <v>344</v>
      </c>
      <c r="F11" s="320"/>
      <c r="G11" s="432"/>
      <c r="H11" s="433"/>
      <c r="I11" s="433"/>
      <c r="J11" s="433"/>
      <c r="K11" s="434"/>
      <c r="L11" s="318"/>
      <c r="M11" s="320"/>
      <c r="N11" s="318"/>
      <c r="O11" s="320"/>
      <c r="P11" s="318" t="s">
        <v>158</v>
      </c>
      <c r="Q11" s="320"/>
      <c r="V11" s="1"/>
      <c r="W11" s="1"/>
    </row>
    <row r="12" spans="1:23" x14ac:dyDescent="0.2">
      <c r="A12" s="173" t="s">
        <v>326</v>
      </c>
      <c r="B12" s="318"/>
      <c r="C12" s="320"/>
      <c r="D12" s="156" t="s">
        <v>321</v>
      </c>
      <c r="E12" s="318" t="s">
        <v>345</v>
      </c>
      <c r="F12" s="320"/>
      <c r="G12" s="316"/>
      <c r="H12" s="328"/>
      <c r="I12" s="328"/>
      <c r="J12" s="317"/>
      <c r="K12" s="159"/>
      <c r="L12" s="318" t="s">
        <v>175</v>
      </c>
      <c r="M12" s="320"/>
      <c r="N12" s="318" t="s">
        <v>176</v>
      </c>
      <c r="O12" s="320"/>
      <c r="P12" s="318"/>
      <c r="Q12" s="320"/>
      <c r="V12" s="1"/>
      <c r="W12" s="1"/>
    </row>
    <row r="13" spans="1:23" x14ac:dyDescent="0.2">
      <c r="A13" s="173" t="s">
        <v>327</v>
      </c>
      <c r="B13" s="318" t="s">
        <v>85</v>
      </c>
      <c r="C13" s="320"/>
      <c r="D13" s="156" t="s">
        <v>359</v>
      </c>
      <c r="E13" s="318" t="s">
        <v>346</v>
      </c>
      <c r="F13" s="320"/>
      <c r="G13" s="318" t="s">
        <v>240</v>
      </c>
      <c r="H13" s="319"/>
      <c r="I13" s="319"/>
      <c r="J13" s="320"/>
      <c r="K13" s="156" t="s">
        <v>200</v>
      </c>
      <c r="L13" s="318"/>
      <c r="M13" s="320"/>
      <c r="N13" s="318"/>
      <c r="O13" s="320"/>
      <c r="P13" s="318" t="s">
        <v>159</v>
      </c>
      <c r="Q13" s="320"/>
      <c r="V13" s="1"/>
      <c r="W13" s="1"/>
    </row>
    <row r="14" spans="1:23" ht="13.5" thickBot="1" x14ac:dyDescent="0.25">
      <c r="A14" s="160"/>
      <c r="B14" s="329"/>
      <c r="C14" s="330"/>
      <c r="D14" s="160"/>
      <c r="E14" s="329"/>
      <c r="F14" s="330"/>
      <c r="G14" s="329"/>
      <c r="H14" s="334"/>
      <c r="I14" s="334"/>
      <c r="J14" s="330"/>
      <c r="K14" s="161"/>
      <c r="L14" s="329"/>
      <c r="M14" s="330"/>
      <c r="N14" s="329"/>
      <c r="O14" s="330"/>
      <c r="P14" s="180"/>
      <c r="Q14" s="187"/>
      <c r="V14" s="1"/>
      <c r="W14" s="1"/>
    </row>
    <row r="15" spans="1:23" ht="13.5" thickBot="1" x14ac:dyDescent="0.25">
      <c r="A15" s="162">
        <v>1</v>
      </c>
      <c r="B15" s="331">
        <v>2</v>
      </c>
      <c r="C15" s="333"/>
      <c r="D15" s="162">
        <v>3</v>
      </c>
      <c r="E15" s="331">
        <v>4</v>
      </c>
      <c r="F15" s="333"/>
      <c r="G15" s="331">
        <v>5</v>
      </c>
      <c r="H15" s="332"/>
      <c r="I15" s="332"/>
      <c r="J15" s="333"/>
      <c r="K15" s="162">
        <v>6</v>
      </c>
      <c r="L15" s="331">
        <v>7</v>
      </c>
      <c r="M15" s="333"/>
      <c r="N15" s="331">
        <v>8</v>
      </c>
      <c r="O15" s="333"/>
      <c r="P15" s="331">
        <v>9</v>
      </c>
      <c r="Q15" s="333"/>
      <c r="V15" s="1"/>
      <c r="W15" s="1"/>
    </row>
    <row r="16" spans="1:23" ht="13.5" thickBot="1" x14ac:dyDescent="0.25">
      <c r="A16" s="165" t="str">
        <f>ROW()-ROW(Table12N)&amp;"."</f>
        <v>1.</v>
      </c>
      <c r="B16" s="426"/>
      <c r="C16" s="428"/>
      <c r="D16" s="183"/>
      <c r="E16" s="426"/>
      <c r="F16" s="428"/>
      <c r="G16" s="423"/>
      <c r="H16" s="425"/>
      <c r="I16" s="425"/>
      <c r="J16" s="424"/>
      <c r="K16" s="168"/>
      <c r="L16" s="423"/>
      <c r="M16" s="424"/>
      <c r="N16" s="423"/>
      <c r="O16" s="424"/>
      <c r="P16" s="387"/>
      <c r="Q16" s="409"/>
      <c r="V16" s="1"/>
      <c r="W16" s="1"/>
    </row>
    <row r="17" spans="1:23" ht="13.5" thickBot="1" x14ac:dyDescent="0.25">
      <c r="A17" s="165" t="str">
        <f>ROW()-ROW(Table12N)&amp;"."</f>
        <v>2.</v>
      </c>
      <c r="B17" s="426"/>
      <c r="C17" s="428"/>
      <c r="D17" s="183"/>
      <c r="E17" s="437"/>
      <c r="F17" s="438"/>
      <c r="G17" s="423"/>
      <c r="H17" s="425"/>
      <c r="I17" s="425"/>
      <c r="J17" s="424"/>
      <c r="K17" s="168"/>
      <c r="L17" s="423"/>
      <c r="M17" s="424"/>
      <c r="N17" s="423"/>
      <c r="O17" s="424"/>
      <c r="P17" s="387"/>
      <c r="Q17" s="409"/>
      <c r="V17" s="1"/>
      <c r="W17" s="1"/>
    </row>
    <row r="18" spans="1:23" ht="13.5" thickBot="1" x14ac:dyDescent="0.25">
      <c r="A18" s="165" t="str">
        <f>ROW()-ROW(Table12N)&amp;"."</f>
        <v>3.</v>
      </c>
      <c r="B18" s="426"/>
      <c r="C18" s="428"/>
      <c r="D18" s="183"/>
      <c r="E18" s="435"/>
      <c r="F18" s="436"/>
      <c r="G18" s="423"/>
      <c r="H18" s="425"/>
      <c r="I18" s="425"/>
      <c r="J18" s="424"/>
      <c r="K18" s="168"/>
      <c r="L18" s="423"/>
      <c r="M18" s="424"/>
      <c r="N18" s="423"/>
      <c r="O18" s="424"/>
      <c r="P18" s="387"/>
      <c r="Q18" s="409"/>
      <c r="V18" s="1"/>
      <c r="W18" s="1"/>
    </row>
    <row r="19" spans="1:23" ht="13.5" thickBot="1" x14ac:dyDescent="0.25">
      <c r="A19" s="360"/>
      <c r="B19" s="360"/>
      <c r="C19" s="360"/>
      <c r="D19" s="360"/>
      <c r="E19" s="360"/>
      <c r="F19" s="360"/>
      <c r="G19" s="360"/>
      <c r="H19" s="360"/>
      <c r="I19" s="360"/>
      <c r="J19" s="360"/>
      <c r="K19" s="360"/>
      <c r="L19" s="360"/>
      <c r="M19" s="360"/>
      <c r="N19" s="360"/>
      <c r="O19" s="360"/>
      <c r="P19" s="360"/>
      <c r="Q19" s="360"/>
    </row>
    <row r="20" spans="1:23" s="3" customFormat="1" ht="13.5" thickBot="1" x14ac:dyDescent="0.25">
      <c r="A20" s="335" t="s">
        <v>125</v>
      </c>
      <c r="B20" s="335"/>
      <c r="C20" s="335"/>
      <c r="D20" s="335"/>
      <c r="E20" s="335"/>
      <c r="F20" s="335"/>
      <c r="G20" s="335"/>
      <c r="H20" s="335"/>
      <c r="I20" s="335"/>
      <c r="J20" s="397" t="s">
        <v>368</v>
      </c>
      <c r="K20" s="397"/>
      <c r="L20" s="398"/>
      <c r="M20" s="89" t="s">
        <v>950</v>
      </c>
      <c r="N20" s="98"/>
      <c r="P20" s="98"/>
      <c r="Q20" s="99" t="s">
        <v>343</v>
      </c>
    </row>
    <row r="21" spans="1:23" x14ac:dyDescent="0.2">
      <c r="A21" s="188"/>
      <c r="B21" s="316"/>
      <c r="C21" s="328"/>
      <c r="D21" s="317"/>
      <c r="E21" s="173" t="s">
        <v>311</v>
      </c>
      <c r="F21" s="316" t="s">
        <v>363</v>
      </c>
      <c r="G21" s="317"/>
      <c r="H21" s="171"/>
      <c r="I21" s="170" t="s">
        <v>988</v>
      </c>
      <c r="J21" s="429" t="s">
        <v>178</v>
      </c>
      <c r="K21" s="430"/>
      <c r="L21" s="430"/>
      <c r="M21" s="431"/>
      <c r="N21" s="316"/>
      <c r="O21" s="317"/>
      <c r="P21" s="316"/>
      <c r="Q21" s="317"/>
    </row>
    <row r="22" spans="1:23" ht="13.5" thickBot="1" x14ac:dyDescent="0.25">
      <c r="A22" s="173" t="s">
        <v>325</v>
      </c>
      <c r="B22" s="318"/>
      <c r="C22" s="319"/>
      <c r="D22" s="320"/>
      <c r="E22" s="173" t="s">
        <v>312</v>
      </c>
      <c r="F22" s="329" t="s">
        <v>177</v>
      </c>
      <c r="G22" s="330"/>
      <c r="H22" s="158"/>
      <c r="I22" s="173" t="s">
        <v>300</v>
      </c>
      <c r="J22" s="432"/>
      <c r="K22" s="433"/>
      <c r="L22" s="433"/>
      <c r="M22" s="434"/>
      <c r="N22" s="318" t="s">
        <v>179</v>
      </c>
      <c r="O22" s="320"/>
      <c r="P22" s="318" t="s">
        <v>158</v>
      </c>
      <c r="Q22" s="320"/>
    </row>
    <row r="23" spans="1:23" x14ac:dyDescent="0.2">
      <c r="A23" s="173" t="s">
        <v>326</v>
      </c>
      <c r="B23" s="318" t="s">
        <v>88</v>
      </c>
      <c r="C23" s="319"/>
      <c r="D23" s="320"/>
      <c r="E23" s="173" t="s">
        <v>90</v>
      </c>
      <c r="F23" s="155" t="s">
        <v>364</v>
      </c>
      <c r="G23" s="155" t="s">
        <v>365</v>
      </c>
      <c r="H23" s="135" t="s">
        <v>313</v>
      </c>
      <c r="I23" s="173" t="s">
        <v>323</v>
      </c>
      <c r="J23" s="316" t="s">
        <v>55</v>
      </c>
      <c r="K23" s="328"/>
      <c r="L23" s="317"/>
      <c r="M23" s="157"/>
      <c r="N23" s="318"/>
      <c r="O23" s="320"/>
      <c r="P23" s="318"/>
      <c r="Q23" s="320"/>
    </row>
    <row r="24" spans="1:23" x14ac:dyDescent="0.2">
      <c r="A24" s="173" t="s">
        <v>327</v>
      </c>
      <c r="B24" s="318" t="s">
        <v>87</v>
      </c>
      <c r="C24" s="319"/>
      <c r="D24" s="320"/>
      <c r="E24" s="173" t="s">
        <v>89</v>
      </c>
      <c r="F24" s="156" t="s">
        <v>92</v>
      </c>
      <c r="G24" s="156" t="s">
        <v>366</v>
      </c>
      <c r="H24" s="158"/>
      <c r="I24" s="173" t="s">
        <v>309</v>
      </c>
      <c r="J24" s="318" t="s">
        <v>239</v>
      </c>
      <c r="K24" s="319"/>
      <c r="L24" s="320"/>
      <c r="M24" s="156" t="s">
        <v>200</v>
      </c>
      <c r="N24" s="318" t="s">
        <v>314</v>
      </c>
      <c r="O24" s="320"/>
      <c r="P24" s="318" t="s">
        <v>159</v>
      </c>
      <c r="Q24" s="320"/>
    </row>
    <row r="25" spans="1:23" ht="13.5" thickBot="1" x14ac:dyDescent="0.25">
      <c r="A25" s="189"/>
      <c r="B25" s="329"/>
      <c r="C25" s="334"/>
      <c r="D25" s="330"/>
      <c r="E25" s="164" t="s">
        <v>91</v>
      </c>
      <c r="F25" s="173" t="s">
        <v>93</v>
      </c>
      <c r="G25" s="160"/>
      <c r="H25" s="158"/>
      <c r="I25" s="164"/>
      <c r="J25" s="180"/>
      <c r="K25" s="181"/>
      <c r="L25" s="181"/>
      <c r="M25" s="161"/>
      <c r="N25" s="329"/>
      <c r="O25" s="330"/>
      <c r="P25" s="329"/>
      <c r="Q25" s="330"/>
    </row>
    <row r="26" spans="1:23" ht="13.5" thickBot="1" x14ac:dyDescent="0.25">
      <c r="A26" s="162">
        <v>1</v>
      </c>
      <c r="B26" s="331">
        <v>2</v>
      </c>
      <c r="C26" s="332"/>
      <c r="D26" s="333"/>
      <c r="E26" s="163">
        <v>3</v>
      </c>
      <c r="F26" s="162">
        <v>4</v>
      </c>
      <c r="G26" s="162">
        <v>5</v>
      </c>
      <c r="H26" s="186">
        <v>6</v>
      </c>
      <c r="I26" s="162">
        <v>7</v>
      </c>
      <c r="J26" s="331">
        <v>8</v>
      </c>
      <c r="K26" s="332"/>
      <c r="L26" s="333"/>
      <c r="M26" s="162">
        <v>9</v>
      </c>
      <c r="N26" s="331">
        <v>10</v>
      </c>
      <c r="O26" s="333"/>
      <c r="P26" s="331">
        <v>11</v>
      </c>
      <c r="Q26" s="333"/>
    </row>
    <row r="27" spans="1:23" ht="13.5" thickBot="1" x14ac:dyDescent="0.25">
      <c r="A27" s="165" t="str">
        <f>ROW()-ROW(Table10)&amp;"."</f>
        <v>1.</v>
      </c>
      <c r="B27" s="321" t="s">
        <v>979</v>
      </c>
      <c r="C27" s="323"/>
      <c r="D27" s="322"/>
      <c r="E27" s="178" t="s">
        <v>979</v>
      </c>
      <c r="F27" s="190" t="s">
        <v>979</v>
      </c>
      <c r="G27" s="167" t="s">
        <v>979</v>
      </c>
      <c r="H27" s="168" t="s">
        <v>979</v>
      </c>
      <c r="I27" s="167" t="s">
        <v>979</v>
      </c>
      <c r="J27" s="387" t="s">
        <v>979</v>
      </c>
      <c r="K27" s="388"/>
      <c r="L27" s="409"/>
      <c r="M27" s="168" t="s">
        <v>979</v>
      </c>
      <c r="N27" s="321" t="s">
        <v>979</v>
      </c>
      <c r="O27" s="322"/>
      <c r="P27" s="321" t="s">
        <v>979</v>
      </c>
      <c r="Q27" s="322"/>
    </row>
    <row r="28" spans="1:23" ht="13.5" thickBot="1" x14ac:dyDescent="0.25">
      <c r="A28" s="165" t="str">
        <f>ROW()-ROW(Table10)&amp;"."</f>
        <v>2.</v>
      </c>
      <c r="B28" s="321" t="s">
        <v>979</v>
      </c>
      <c r="C28" s="323"/>
      <c r="D28" s="322"/>
      <c r="E28" s="178" t="s">
        <v>979</v>
      </c>
      <c r="F28" s="190" t="s">
        <v>979</v>
      </c>
      <c r="G28" s="167" t="s">
        <v>979</v>
      </c>
      <c r="H28" s="182" t="s">
        <v>979</v>
      </c>
      <c r="I28" s="167" t="s">
        <v>979</v>
      </c>
      <c r="J28" s="387" t="s">
        <v>979</v>
      </c>
      <c r="K28" s="388"/>
      <c r="L28" s="409"/>
      <c r="M28" s="168" t="s">
        <v>979</v>
      </c>
      <c r="N28" s="321" t="s">
        <v>979</v>
      </c>
      <c r="O28" s="322"/>
      <c r="P28" s="321" t="s">
        <v>979</v>
      </c>
      <c r="Q28" s="322"/>
    </row>
    <row r="29" spans="1:23" ht="13.5" thickBot="1" x14ac:dyDescent="0.25">
      <c r="A29" s="385"/>
      <c r="B29" s="385"/>
      <c r="C29" s="385"/>
      <c r="D29" s="385"/>
      <c r="E29" s="385"/>
      <c r="F29" s="385"/>
      <c r="G29" s="385"/>
      <c r="H29" s="385"/>
      <c r="I29" s="385"/>
      <c r="J29" s="385"/>
      <c r="K29" s="385"/>
      <c r="L29" s="385"/>
      <c r="M29" s="385"/>
      <c r="N29" s="385"/>
      <c r="O29" s="385"/>
      <c r="P29" s="385"/>
      <c r="Q29" s="385"/>
    </row>
    <row r="30" spans="1:23" s="3" customFormat="1" ht="13.5" thickBot="1" x14ac:dyDescent="0.25">
      <c r="A30" s="335" t="s">
        <v>79</v>
      </c>
      <c r="B30" s="452"/>
      <c r="C30" s="452"/>
      <c r="D30" s="452"/>
      <c r="E30" s="452"/>
      <c r="F30" s="452"/>
      <c r="G30" s="452"/>
      <c r="H30" s="452"/>
      <c r="I30" s="452"/>
      <c r="J30" s="397" t="s">
        <v>368</v>
      </c>
      <c r="K30" s="397"/>
      <c r="L30" s="398"/>
      <c r="M30" s="89" t="s">
        <v>950</v>
      </c>
      <c r="O30" s="98"/>
      <c r="P30" s="98"/>
      <c r="Q30" s="99" t="s">
        <v>1040</v>
      </c>
    </row>
    <row r="31" spans="1:23" x14ac:dyDescent="0.2">
      <c r="A31" s="188"/>
      <c r="B31" s="316"/>
      <c r="C31" s="328"/>
      <c r="D31" s="317"/>
      <c r="E31" s="155" t="s">
        <v>350</v>
      </c>
      <c r="F31" s="316"/>
      <c r="G31" s="317"/>
      <c r="H31" s="171"/>
      <c r="I31" s="170" t="s">
        <v>318</v>
      </c>
      <c r="J31" s="429" t="s">
        <v>178</v>
      </c>
      <c r="K31" s="430"/>
      <c r="L31" s="430"/>
      <c r="M31" s="431"/>
      <c r="N31" s="316"/>
      <c r="O31" s="317"/>
      <c r="P31" s="316"/>
      <c r="Q31" s="317"/>
    </row>
    <row r="32" spans="1:23" ht="13.5" thickBot="1" x14ac:dyDescent="0.25">
      <c r="A32" s="173" t="s">
        <v>325</v>
      </c>
      <c r="B32" s="318"/>
      <c r="C32" s="319"/>
      <c r="D32" s="320"/>
      <c r="E32" s="156" t="s">
        <v>315</v>
      </c>
      <c r="F32" s="318" t="s">
        <v>182</v>
      </c>
      <c r="G32" s="320"/>
      <c r="H32" s="158"/>
      <c r="I32" s="173" t="s">
        <v>319</v>
      </c>
      <c r="J32" s="432"/>
      <c r="K32" s="433"/>
      <c r="L32" s="433"/>
      <c r="M32" s="434"/>
      <c r="N32" s="318" t="s">
        <v>179</v>
      </c>
      <c r="O32" s="320"/>
      <c r="P32" s="318" t="s">
        <v>158</v>
      </c>
      <c r="Q32" s="320"/>
    </row>
    <row r="33" spans="1:17" x14ac:dyDescent="0.2">
      <c r="A33" s="173" t="s">
        <v>326</v>
      </c>
      <c r="B33" s="318" t="s">
        <v>183</v>
      </c>
      <c r="C33" s="319"/>
      <c r="D33" s="320"/>
      <c r="E33" s="156" t="s">
        <v>316</v>
      </c>
      <c r="F33" s="318"/>
      <c r="G33" s="320"/>
      <c r="H33" s="158" t="s">
        <v>180</v>
      </c>
      <c r="I33" s="173" t="s">
        <v>351</v>
      </c>
      <c r="J33" s="316" t="s">
        <v>55</v>
      </c>
      <c r="K33" s="328"/>
      <c r="L33" s="317"/>
      <c r="M33" s="157"/>
      <c r="N33" s="318"/>
      <c r="O33" s="320"/>
      <c r="P33" s="318"/>
      <c r="Q33" s="320"/>
    </row>
    <row r="34" spans="1:17" x14ac:dyDescent="0.2">
      <c r="A34" s="173" t="s">
        <v>327</v>
      </c>
      <c r="B34" s="318"/>
      <c r="C34" s="319"/>
      <c r="D34" s="320"/>
      <c r="E34" s="156" t="s">
        <v>317</v>
      </c>
      <c r="F34" s="318" t="s">
        <v>181</v>
      </c>
      <c r="G34" s="320"/>
      <c r="H34" s="158"/>
      <c r="I34" s="173" t="s">
        <v>317</v>
      </c>
      <c r="J34" s="318" t="s">
        <v>239</v>
      </c>
      <c r="K34" s="319"/>
      <c r="L34" s="320"/>
      <c r="M34" s="156" t="s">
        <v>200</v>
      </c>
      <c r="N34" s="318" t="s">
        <v>314</v>
      </c>
      <c r="O34" s="320"/>
      <c r="P34" s="318" t="s">
        <v>159</v>
      </c>
      <c r="Q34" s="320"/>
    </row>
    <row r="35" spans="1:17" ht="13.5" thickBot="1" x14ac:dyDescent="0.25">
      <c r="A35" s="189"/>
      <c r="B35" s="329"/>
      <c r="C35" s="334"/>
      <c r="D35" s="330"/>
      <c r="E35" s="160"/>
      <c r="F35" s="329"/>
      <c r="G35" s="330"/>
      <c r="H35" s="158"/>
      <c r="I35" s="173"/>
      <c r="J35" s="180"/>
      <c r="K35" s="181"/>
      <c r="L35" s="181"/>
      <c r="M35" s="161"/>
      <c r="N35" s="329"/>
      <c r="O35" s="330"/>
      <c r="P35" s="329"/>
      <c r="Q35" s="330"/>
    </row>
    <row r="36" spans="1:17" ht="13.5" thickBot="1" x14ac:dyDescent="0.25">
      <c r="A36" s="162">
        <v>1</v>
      </c>
      <c r="B36" s="331">
        <v>2</v>
      </c>
      <c r="C36" s="332"/>
      <c r="D36" s="333"/>
      <c r="E36" s="164">
        <v>3</v>
      </c>
      <c r="F36" s="331">
        <v>4</v>
      </c>
      <c r="G36" s="333"/>
      <c r="H36" s="186">
        <v>5</v>
      </c>
      <c r="I36" s="162">
        <v>6</v>
      </c>
      <c r="J36" s="331">
        <v>7</v>
      </c>
      <c r="K36" s="332"/>
      <c r="L36" s="333"/>
      <c r="M36" s="162">
        <v>8</v>
      </c>
      <c r="N36" s="331">
        <v>9</v>
      </c>
      <c r="O36" s="333"/>
      <c r="P36" s="331">
        <v>10</v>
      </c>
      <c r="Q36" s="333"/>
    </row>
    <row r="37" spans="1:17" ht="13.5" thickBot="1" x14ac:dyDescent="0.25">
      <c r="A37" s="165" t="str">
        <f t="shared" ref="A37:A43" si="0">ROW()-ROW(Table11)&amp;"."</f>
        <v>1.</v>
      </c>
      <c r="B37" s="321" t="s">
        <v>979</v>
      </c>
      <c r="C37" s="323"/>
      <c r="D37" s="322"/>
      <c r="E37" s="179" t="s">
        <v>979</v>
      </c>
      <c r="F37" s="321" t="s">
        <v>979</v>
      </c>
      <c r="G37" s="322"/>
      <c r="H37" s="182" t="s">
        <v>979</v>
      </c>
      <c r="I37" s="167" t="s">
        <v>979</v>
      </c>
      <c r="J37" s="387" t="s">
        <v>979</v>
      </c>
      <c r="K37" s="388"/>
      <c r="L37" s="409"/>
      <c r="M37" s="168" t="s">
        <v>979</v>
      </c>
      <c r="N37" s="321" t="s">
        <v>979</v>
      </c>
      <c r="O37" s="322"/>
      <c r="P37" s="321" t="s">
        <v>979</v>
      </c>
      <c r="Q37" s="322"/>
    </row>
    <row r="38" spans="1:17" ht="13.5" thickBot="1" x14ac:dyDescent="0.25">
      <c r="A38" s="165" t="str">
        <f t="shared" si="0"/>
        <v>2.</v>
      </c>
      <c r="B38" s="321" t="s">
        <v>979</v>
      </c>
      <c r="C38" s="323"/>
      <c r="D38" s="322"/>
      <c r="E38" s="179" t="s">
        <v>979</v>
      </c>
      <c r="F38" s="321" t="s">
        <v>979</v>
      </c>
      <c r="G38" s="322"/>
      <c r="H38" s="182" t="s">
        <v>979</v>
      </c>
      <c r="I38" s="167" t="s">
        <v>979</v>
      </c>
      <c r="J38" s="387" t="s">
        <v>979</v>
      </c>
      <c r="K38" s="388"/>
      <c r="L38" s="409"/>
      <c r="M38" s="168" t="s">
        <v>979</v>
      </c>
      <c r="N38" s="321" t="s">
        <v>979</v>
      </c>
      <c r="O38" s="322"/>
      <c r="P38" s="321" t="s">
        <v>979</v>
      </c>
      <c r="Q38" s="322"/>
    </row>
    <row r="39" spans="1:17" ht="13.5" thickBot="1" x14ac:dyDescent="0.25">
      <c r="A39" s="165" t="str">
        <f t="shared" si="0"/>
        <v>3.</v>
      </c>
      <c r="B39" s="321" t="s">
        <v>979</v>
      </c>
      <c r="C39" s="323"/>
      <c r="D39" s="322"/>
      <c r="E39" s="179" t="s">
        <v>979</v>
      </c>
      <c r="F39" s="321" t="s">
        <v>979</v>
      </c>
      <c r="G39" s="322"/>
      <c r="H39" s="182" t="s">
        <v>979</v>
      </c>
      <c r="I39" s="167" t="s">
        <v>979</v>
      </c>
      <c r="J39" s="387" t="s">
        <v>979</v>
      </c>
      <c r="K39" s="388"/>
      <c r="L39" s="409"/>
      <c r="M39" s="168" t="s">
        <v>979</v>
      </c>
      <c r="N39" s="321" t="s">
        <v>979</v>
      </c>
      <c r="O39" s="322"/>
      <c r="P39" s="321" t="s">
        <v>979</v>
      </c>
      <c r="Q39" s="322"/>
    </row>
    <row r="40" spans="1:17" ht="13.5" thickBot="1" x14ac:dyDescent="0.25">
      <c r="A40" s="165" t="str">
        <f t="shared" si="0"/>
        <v>4.</v>
      </c>
      <c r="B40" s="321" t="s">
        <v>979</v>
      </c>
      <c r="C40" s="323"/>
      <c r="D40" s="322"/>
      <c r="E40" s="179" t="s">
        <v>979</v>
      </c>
      <c r="F40" s="321" t="s">
        <v>979</v>
      </c>
      <c r="G40" s="322"/>
      <c r="H40" s="182" t="s">
        <v>979</v>
      </c>
      <c r="I40" s="167" t="s">
        <v>979</v>
      </c>
      <c r="J40" s="179" t="s">
        <v>979</v>
      </c>
      <c r="K40" s="177" t="s">
        <v>979</v>
      </c>
      <c r="L40" s="177" t="s">
        <v>979</v>
      </c>
      <c r="M40" s="168" t="s">
        <v>979</v>
      </c>
      <c r="N40" s="321" t="s">
        <v>979</v>
      </c>
      <c r="O40" s="322"/>
      <c r="P40" s="321" t="s">
        <v>979</v>
      </c>
      <c r="Q40" s="322"/>
    </row>
    <row r="41" spans="1:17" ht="13.5" thickBot="1" x14ac:dyDescent="0.25">
      <c r="A41" s="165" t="str">
        <f t="shared" si="0"/>
        <v>5.</v>
      </c>
      <c r="B41" s="321" t="s">
        <v>979</v>
      </c>
      <c r="C41" s="323"/>
      <c r="D41" s="322"/>
      <c r="E41" s="179" t="s">
        <v>979</v>
      </c>
      <c r="F41" s="321" t="s">
        <v>979</v>
      </c>
      <c r="G41" s="322"/>
      <c r="H41" s="182" t="s">
        <v>979</v>
      </c>
      <c r="I41" s="167" t="s">
        <v>979</v>
      </c>
      <c r="J41" s="387" t="s">
        <v>979</v>
      </c>
      <c r="K41" s="388"/>
      <c r="L41" s="409"/>
      <c r="M41" s="168" t="s">
        <v>979</v>
      </c>
      <c r="N41" s="321" t="s">
        <v>979</v>
      </c>
      <c r="O41" s="322"/>
      <c r="P41" s="321" t="s">
        <v>979</v>
      </c>
      <c r="Q41" s="322"/>
    </row>
    <row r="42" spans="1:17" ht="13.5" thickBot="1" x14ac:dyDescent="0.25">
      <c r="A42" s="165" t="str">
        <f t="shared" si="0"/>
        <v>6.</v>
      </c>
      <c r="B42" s="321" t="s">
        <v>979</v>
      </c>
      <c r="C42" s="323"/>
      <c r="D42" s="322"/>
      <c r="E42" s="179" t="s">
        <v>979</v>
      </c>
      <c r="F42" s="321" t="s">
        <v>979</v>
      </c>
      <c r="G42" s="322"/>
      <c r="H42" s="182" t="s">
        <v>979</v>
      </c>
      <c r="I42" s="167" t="s">
        <v>979</v>
      </c>
      <c r="J42" s="179" t="s">
        <v>979</v>
      </c>
      <c r="K42" s="177" t="s">
        <v>979</v>
      </c>
      <c r="L42" s="177" t="s">
        <v>979</v>
      </c>
      <c r="M42" s="168" t="s">
        <v>979</v>
      </c>
      <c r="N42" s="321" t="s">
        <v>979</v>
      </c>
      <c r="O42" s="322"/>
      <c r="P42" s="321" t="s">
        <v>979</v>
      </c>
      <c r="Q42" s="322"/>
    </row>
    <row r="43" spans="1:17" ht="13.5" thickBot="1" x14ac:dyDescent="0.25">
      <c r="A43" s="165" t="str">
        <f t="shared" si="0"/>
        <v>7.</v>
      </c>
      <c r="B43" s="321" t="s">
        <v>979</v>
      </c>
      <c r="C43" s="323"/>
      <c r="D43" s="322"/>
      <c r="E43" s="179" t="s">
        <v>979</v>
      </c>
      <c r="F43" s="321" t="s">
        <v>979</v>
      </c>
      <c r="G43" s="322"/>
      <c r="H43" s="182" t="s">
        <v>979</v>
      </c>
      <c r="I43" s="167" t="s">
        <v>979</v>
      </c>
      <c r="J43" s="387" t="s">
        <v>979</v>
      </c>
      <c r="K43" s="388"/>
      <c r="L43" s="409"/>
      <c r="M43" s="168" t="s">
        <v>979</v>
      </c>
      <c r="N43" s="321" t="s">
        <v>979</v>
      </c>
      <c r="O43" s="322"/>
      <c r="P43" s="321" t="s">
        <v>979</v>
      </c>
      <c r="Q43" s="322"/>
    </row>
    <row r="44" spans="1:17" ht="13.5" thickBot="1" x14ac:dyDescent="0.25">
      <c r="A44" s="385"/>
      <c r="B44" s="385"/>
      <c r="C44" s="385"/>
      <c r="D44" s="385"/>
      <c r="E44" s="385"/>
      <c r="F44" s="385"/>
      <c r="G44" s="385"/>
      <c r="H44" s="385"/>
      <c r="I44" s="385"/>
      <c r="J44" s="385"/>
      <c r="K44" s="385"/>
      <c r="L44" s="385"/>
      <c r="M44" s="385"/>
      <c r="N44" s="385"/>
      <c r="O44" s="385"/>
      <c r="P44" s="385"/>
      <c r="Q44" s="385"/>
    </row>
    <row r="45" spans="1:17" ht="13.5" thickBot="1" x14ac:dyDescent="0.25">
      <c r="A45" s="390" t="s">
        <v>80</v>
      </c>
      <c r="B45" s="456"/>
      <c r="C45" s="456"/>
      <c r="D45" s="456"/>
      <c r="E45" s="456"/>
      <c r="F45" s="456"/>
      <c r="G45" s="456"/>
      <c r="H45" s="456"/>
      <c r="I45" s="456"/>
      <c r="J45" s="379" t="s">
        <v>368</v>
      </c>
      <c r="K45" s="379"/>
      <c r="L45" s="380"/>
      <c r="M45" s="122" t="s">
        <v>950</v>
      </c>
      <c r="N45" s="121"/>
      <c r="O45" s="153"/>
      <c r="P45" s="153"/>
      <c r="Q45" s="152" t="s">
        <v>1041</v>
      </c>
    </row>
    <row r="46" spans="1:17" x14ac:dyDescent="0.2">
      <c r="A46" s="188"/>
      <c r="B46" s="316"/>
      <c r="C46" s="328"/>
      <c r="D46" s="317"/>
      <c r="E46" s="155" t="s">
        <v>350</v>
      </c>
      <c r="F46" s="316"/>
      <c r="G46" s="317"/>
      <c r="H46" s="171"/>
      <c r="I46" s="170" t="s">
        <v>306</v>
      </c>
      <c r="J46" s="429" t="s">
        <v>209</v>
      </c>
      <c r="K46" s="430"/>
      <c r="L46" s="430"/>
      <c r="M46" s="430"/>
      <c r="N46" s="430"/>
      <c r="O46" s="431"/>
      <c r="P46" s="316"/>
      <c r="Q46" s="317"/>
    </row>
    <row r="47" spans="1:17" ht="13.5" thickBot="1" x14ac:dyDescent="0.25">
      <c r="A47" s="173" t="s">
        <v>325</v>
      </c>
      <c r="B47" s="318"/>
      <c r="C47" s="319"/>
      <c r="D47" s="320"/>
      <c r="E47" s="156" t="s">
        <v>315</v>
      </c>
      <c r="F47" s="318" t="s">
        <v>182</v>
      </c>
      <c r="G47" s="320"/>
      <c r="H47" s="158"/>
      <c r="I47" s="173" t="s">
        <v>328</v>
      </c>
      <c r="J47" s="432"/>
      <c r="K47" s="433"/>
      <c r="L47" s="433"/>
      <c r="M47" s="433"/>
      <c r="N47" s="433"/>
      <c r="O47" s="434"/>
      <c r="P47" s="318" t="s">
        <v>179</v>
      </c>
      <c r="Q47" s="320"/>
    </row>
    <row r="48" spans="1:17" x14ac:dyDescent="0.2">
      <c r="A48" s="173" t="s">
        <v>326</v>
      </c>
      <c r="B48" s="318" t="s">
        <v>183</v>
      </c>
      <c r="C48" s="319"/>
      <c r="D48" s="320"/>
      <c r="E48" s="156" t="s">
        <v>316</v>
      </c>
      <c r="F48" s="318"/>
      <c r="G48" s="320"/>
      <c r="H48" s="158" t="s">
        <v>180</v>
      </c>
      <c r="I48" s="173" t="s">
        <v>323</v>
      </c>
      <c r="J48" s="191"/>
      <c r="K48" s="192"/>
      <c r="L48" s="192"/>
      <c r="M48" s="192"/>
      <c r="N48" s="192"/>
      <c r="O48" s="157"/>
      <c r="P48" s="318"/>
      <c r="Q48" s="320"/>
    </row>
    <row r="49" spans="1:17" x14ac:dyDescent="0.2">
      <c r="A49" s="173" t="s">
        <v>327</v>
      </c>
      <c r="B49" s="318"/>
      <c r="C49" s="319"/>
      <c r="D49" s="320"/>
      <c r="E49" s="156" t="s">
        <v>317</v>
      </c>
      <c r="F49" s="318" t="s">
        <v>181</v>
      </c>
      <c r="G49" s="320"/>
      <c r="H49" s="158"/>
      <c r="I49" s="173" t="s">
        <v>309</v>
      </c>
      <c r="J49" s="318" t="s">
        <v>240</v>
      </c>
      <c r="K49" s="319"/>
      <c r="L49" s="319"/>
      <c r="M49" s="319"/>
      <c r="N49" s="320"/>
      <c r="O49" s="156" t="s">
        <v>200</v>
      </c>
      <c r="P49" s="318" t="s">
        <v>1061</v>
      </c>
      <c r="Q49" s="320"/>
    </row>
    <row r="50" spans="1:17" ht="13.5" thickBot="1" x14ac:dyDescent="0.25">
      <c r="A50" s="189"/>
      <c r="B50" s="329"/>
      <c r="C50" s="334"/>
      <c r="D50" s="330"/>
      <c r="E50" s="160"/>
      <c r="F50" s="329"/>
      <c r="G50" s="330"/>
      <c r="H50" s="158"/>
      <c r="I50" s="173"/>
      <c r="J50" s="180"/>
      <c r="K50" s="181"/>
      <c r="L50" s="181"/>
      <c r="M50" s="181"/>
      <c r="N50" s="181"/>
      <c r="O50" s="161"/>
      <c r="P50" s="329"/>
      <c r="Q50" s="330"/>
    </row>
    <row r="51" spans="1:17" ht="13.5" thickBot="1" x14ac:dyDescent="0.25">
      <c r="A51" s="162">
        <v>1</v>
      </c>
      <c r="B51" s="331">
        <v>2</v>
      </c>
      <c r="C51" s="332"/>
      <c r="D51" s="333"/>
      <c r="E51" s="164">
        <v>3</v>
      </c>
      <c r="F51" s="331">
        <v>4</v>
      </c>
      <c r="G51" s="333"/>
      <c r="H51" s="186">
        <v>5</v>
      </c>
      <c r="I51" s="162">
        <v>6</v>
      </c>
      <c r="J51" s="453">
        <v>7</v>
      </c>
      <c r="K51" s="454"/>
      <c r="L51" s="454"/>
      <c r="M51" s="454"/>
      <c r="N51" s="455"/>
      <c r="O51" s="193" t="s">
        <v>236</v>
      </c>
      <c r="P51" s="331">
        <v>9</v>
      </c>
      <c r="Q51" s="333"/>
    </row>
    <row r="52" spans="1:17" ht="13.5" thickBot="1" x14ac:dyDescent="0.25">
      <c r="A52" s="165" t="str">
        <f>ROW()-ROW(Table12)&amp;"."</f>
        <v>1.</v>
      </c>
      <c r="B52" s="321" t="s">
        <v>979</v>
      </c>
      <c r="C52" s="323"/>
      <c r="D52" s="322"/>
      <c r="E52" s="194" t="s">
        <v>979</v>
      </c>
      <c r="F52" s="321" t="s">
        <v>979</v>
      </c>
      <c r="G52" s="322"/>
      <c r="H52" s="182" t="s">
        <v>979</v>
      </c>
      <c r="I52" s="167" t="s">
        <v>979</v>
      </c>
      <c r="J52" s="387" t="s">
        <v>979</v>
      </c>
      <c r="K52" s="388"/>
      <c r="L52" s="388"/>
      <c r="M52" s="388"/>
      <c r="N52" s="409"/>
      <c r="O52" s="168" t="s">
        <v>979</v>
      </c>
      <c r="P52" s="321" t="s">
        <v>979</v>
      </c>
      <c r="Q52" s="322"/>
    </row>
    <row r="53" spans="1:17" ht="13.5" thickBot="1" x14ac:dyDescent="0.25">
      <c r="A53" s="165" t="str">
        <f>ROW()-ROW(Table12)&amp;"."</f>
        <v>2.</v>
      </c>
      <c r="B53" s="321" t="s">
        <v>979</v>
      </c>
      <c r="C53" s="323"/>
      <c r="D53" s="322"/>
      <c r="E53" s="194" t="s">
        <v>979</v>
      </c>
      <c r="F53" s="321" t="s">
        <v>979</v>
      </c>
      <c r="G53" s="322"/>
      <c r="H53" s="182" t="s">
        <v>979</v>
      </c>
      <c r="I53" s="167" t="s">
        <v>979</v>
      </c>
      <c r="J53" s="387" t="s">
        <v>979</v>
      </c>
      <c r="K53" s="388"/>
      <c r="L53" s="388"/>
      <c r="M53" s="388"/>
      <c r="N53" s="409"/>
      <c r="O53" s="168" t="s">
        <v>979</v>
      </c>
      <c r="P53" s="321" t="s">
        <v>979</v>
      </c>
      <c r="Q53" s="322"/>
    </row>
    <row r="54" spans="1:17" ht="13.5" thickBot="1" x14ac:dyDescent="0.25">
      <c r="A54" s="165" t="str">
        <f>ROW()-ROW(Table12)&amp;"."</f>
        <v>3.</v>
      </c>
      <c r="B54" s="321" t="s">
        <v>979</v>
      </c>
      <c r="C54" s="323"/>
      <c r="D54" s="322"/>
      <c r="E54" s="179" t="s">
        <v>979</v>
      </c>
      <c r="F54" s="321" t="s">
        <v>979</v>
      </c>
      <c r="G54" s="322"/>
      <c r="H54" s="182" t="s">
        <v>979</v>
      </c>
      <c r="I54" s="167" t="s">
        <v>979</v>
      </c>
      <c r="J54" s="387" t="s">
        <v>979</v>
      </c>
      <c r="K54" s="388"/>
      <c r="L54" s="388"/>
      <c r="M54" s="388"/>
      <c r="N54" s="409"/>
      <c r="O54" s="168" t="s">
        <v>979</v>
      </c>
      <c r="P54" s="321" t="s">
        <v>979</v>
      </c>
      <c r="Q54" s="322"/>
    </row>
    <row r="55" spans="1:17" ht="13.5" thickBot="1" x14ac:dyDescent="0.25">
      <c r="A55" s="165" t="str">
        <f>ROW()-ROW(Table12)&amp;"."</f>
        <v>4.</v>
      </c>
      <c r="B55" s="321" t="s">
        <v>979</v>
      </c>
      <c r="C55" s="323"/>
      <c r="D55" s="322"/>
      <c r="E55" s="179" t="s">
        <v>979</v>
      </c>
      <c r="F55" s="321" t="s">
        <v>979</v>
      </c>
      <c r="G55" s="322"/>
      <c r="H55" s="182" t="s">
        <v>979</v>
      </c>
      <c r="I55" s="167" t="s">
        <v>979</v>
      </c>
      <c r="J55" s="387" t="s">
        <v>979</v>
      </c>
      <c r="K55" s="388"/>
      <c r="L55" s="388"/>
      <c r="M55" s="388"/>
      <c r="N55" s="409"/>
      <c r="O55" s="168" t="s">
        <v>979</v>
      </c>
      <c r="P55" s="321" t="s">
        <v>979</v>
      </c>
      <c r="Q55" s="322"/>
    </row>
  </sheetData>
  <sheetProtection password="85F5" sheet="1" objects="1" scenarios="1" selectLockedCells="1"/>
  <mergeCells count="201">
    <mergeCell ref="F36:G36"/>
    <mergeCell ref="A45:I45"/>
    <mergeCell ref="B36:D36"/>
    <mergeCell ref="N27:O27"/>
    <mergeCell ref="N31:O31"/>
    <mergeCell ref="J31:M32"/>
    <mergeCell ref="N33:O33"/>
    <mergeCell ref="B33:D33"/>
    <mergeCell ref="B34:D34"/>
    <mergeCell ref="B35:D35"/>
    <mergeCell ref="F35:G35"/>
    <mergeCell ref="B38:D38"/>
    <mergeCell ref="J51:N51"/>
    <mergeCell ref="J36:L36"/>
    <mergeCell ref="N36:O36"/>
    <mergeCell ref="F34:G34"/>
    <mergeCell ref="F40:G40"/>
    <mergeCell ref="F39:G39"/>
    <mergeCell ref="F37:G37"/>
    <mergeCell ref="N34:O34"/>
    <mergeCell ref="J34:L34"/>
    <mergeCell ref="P46:Q46"/>
    <mergeCell ref="P48:Q48"/>
    <mergeCell ref="P49:Q49"/>
    <mergeCell ref="B39:D39"/>
    <mergeCell ref="F38:G38"/>
    <mergeCell ref="P47:Q47"/>
    <mergeCell ref="J45:L45"/>
    <mergeCell ref="F41:G41"/>
    <mergeCell ref="B41:D41"/>
    <mergeCell ref="B27:D27"/>
    <mergeCell ref="J49:N49"/>
    <mergeCell ref="A30:I30"/>
    <mergeCell ref="F31:G31"/>
    <mergeCell ref="J33:L33"/>
    <mergeCell ref="P54:Q54"/>
    <mergeCell ref="F54:G54"/>
    <mergeCell ref="F53:G53"/>
    <mergeCell ref="B54:D54"/>
    <mergeCell ref="P51:Q51"/>
    <mergeCell ref="B55:D55"/>
    <mergeCell ref="F55:G55"/>
    <mergeCell ref="P38:Q38"/>
    <mergeCell ref="P42:Q42"/>
    <mergeCell ref="P41:Q41"/>
    <mergeCell ref="N41:O41"/>
    <mergeCell ref="N42:O42"/>
    <mergeCell ref="P53:Q53"/>
    <mergeCell ref="P52:Q52"/>
    <mergeCell ref="P50:Q50"/>
    <mergeCell ref="A8:Q8"/>
    <mergeCell ref="F32:G32"/>
    <mergeCell ref="F33:G33"/>
    <mergeCell ref="A19:Q19"/>
    <mergeCell ref="P21:Q21"/>
    <mergeCell ref="F21:G21"/>
    <mergeCell ref="N21:O21"/>
    <mergeCell ref="B32:D32"/>
    <mergeCell ref="J26:L26"/>
    <mergeCell ref="J21:M22"/>
    <mergeCell ref="N23:O23"/>
    <mergeCell ref="N24:O24"/>
    <mergeCell ref="B26:D26"/>
    <mergeCell ref="B25:D25"/>
    <mergeCell ref="N22:O22"/>
    <mergeCell ref="P24:Q24"/>
    <mergeCell ref="B22:D22"/>
    <mergeCell ref="N25:O25"/>
    <mergeCell ref="A2:F2"/>
    <mergeCell ref="A3:F3"/>
    <mergeCell ref="P27:Q27"/>
    <mergeCell ref="P25:Q25"/>
    <mergeCell ref="F22:G22"/>
    <mergeCell ref="J23:L23"/>
    <mergeCell ref="N26:O26"/>
    <mergeCell ref="P22:Q22"/>
    <mergeCell ref="P23:Q23"/>
    <mergeCell ref="P26:Q26"/>
    <mergeCell ref="A20:I20"/>
    <mergeCell ref="J24:L24"/>
    <mergeCell ref="B21:D21"/>
    <mergeCell ref="B24:D24"/>
    <mergeCell ref="B23:D23"/>
    <mergeCell ref="A1:Q1"/>
    <mergeCell ref="A4:Q4"/>
    <mergeCell ref="A5:Q5"/>
    <mergeCell ref="A6:Q6"/>
    <mergeCell ref="G2:Q3"/>
    <mergeCell ref="B31:D31"/>
    <mergeCell ref="B40:D40"/>
    <mergeCell ref="P34:Q34"/>
    <mergeCell ref="B37:D37"/>
    <mergeCell ref="P35:Q35"/>
    <mergeCell ref="N35:O35"/>
    <mergeCell ref="P36:Q36"/>
    <mergeCell ref="N39:O39"/>
    <mergeCell ref="N38:O38"/>
    <mergeCell ref="P39:Q39"/>
    <mergeCell ref="P31:Q31"/>
    <mergeCell ref="N40:O40"/>
    <mergeCell ref="N32:O32"/>
    <mergeCell ref="P37:Q37"/>
    <mergeCell ref="N37:O37"/>
    <mergeCell ref="P40:Q40"/>
    <mergeCell ref="P33:Q33"/>
    <mergeCell ref="F52:G52"/>
    <mergeCell ref="B48:D48"/>
    <mergeCell ref="F47:G47"/>
    <mergeCell ref="F42:G42"/>
    <mergeCell ref="B46:D46"/>
    <mergeCell ref="B42:D42"/>
    <mergeCell ref="F46:G46"/>
    <mergeCell ref="A44:Q44"/>
    <mergeCell ref="B47:D47"/>
    <mergeCell ref="J46:O47"/>
    <mergeCell ref="N11:O11"/>
    <mergeCell ref="B49:D49"/>
    <mergeCell ref="F48:G48"/>
    <mergeCell ref="B52:D52"/>
    <mergeCell ref="B53:D53"/>
    <mergeCell ref="F49:G49"/>
    <mergeCell ref="B51:D51"/>
    <mergeCell ref="B50:D50"/>
    <mergeCell ref="F50:G50"/>
    <mergeCell ref="F51:G51"/>
    <mergeCell ref="N12:O12"/>
    <mergeCell ref="B13:C13"/>
    <mergeCell ref="G13:J13"/>
    <mergeCell ref="L13:M13"/>
    <mergeCell ref="N13:O13"/>
    <mergeCell ref="B10:C10"/>
    <mergeCell ref="G10:K11"/>
    <mergeCell ref="L10:M10"/>
    <mergeCell ref="N10:O10"/>
    <mergeCell ref="B11:C11"/>
    <mergeCell ref="B17:C17"/>
    <mergeCell ref="G17:J17"/>
    <mergeCell ref="L17:M17"/>
    <mergeCell ref="N17:O17"/>
    <mergeCell ref="B15:C15"/>
    <mergeCell ref="G15:J15"/>
    <mergeCell ref="L15:M15"/>
    <mergeCell ref="N15:O15"/>
    <mergeCell ref="E16:F16"/>
    <mergeCell ref="E17:F17"/>
    <mergeCell ref="P17:Q17"/>
    <mergeCell ref="J30:L30"/>
    <mergeCell ref="J20:L20"/>
    <mergeCell ref="P10:Q10"/>
    <mergeCell ref="P11:Q11"/>
    <mergeCell ref="P12:Q12"/>
    <mergeCell ref="P13:Q13"/>
    <mergeCell ref="G16:J16"/>
    <mergeCell ref="L16:M16"/>
    <mergeCell ref="G12:J12"/>
    <mergeCell ref="A9:I9"/>
    <mergeCell ref="P15:Q15"/>
    <mergeCell ref="P16:Q16"/>
    <mergeCell ref="B16:C16"/>
    <mergeCell ref="N16:O16"/>
    <mergeCell ref="B14:C14"/>
    <mergeCell ref="G14:J14"/>
    <mergeCell ref="L14:M14"/>
    <mergeCell ref="N14:O14"/>
    <mergeCell ref="B12:C12"/>
    <mergeCell ref="E15:F15"/>
    <mergeCell ref="E10:F10"/>
    <mergeCell ref="E11:F11"/>
    <mergeCell ref="E12:F12"/>
    <mergeCell ref="E13:F13"/>
    <mergeCell ref="E14:F14"/>
    <mergeCell ref="J27:L27"/>
    <mergeCell ref="J37:L37"/>
    <mergeCell ref="J38:L38"/>
    <mergeCell ref="J39:L39"/>
    <mergeCell ref="J41:L41"/>
    <mergeCell ref="J9:L9"/>
    <mergeCell ref="L12:M12"/>
    <mergeCell ref="L11:M11"/>
    <mergeCell ref="A29:Q29"/>
    <mergeCell ref="P32:Q32"/>
    <mergeCell ref="N43:O43"/>
    <mergeCell ref="P43:Q43"/>
    <mergeCell ref="J52:N52"/>
    <mergeCell ref="J53:N53"/>
    <mergeCell ref="J54:N54"/>
    <mergeCell ref="B18:C18"/>
    <mergeCell ref="E18:F18"/>
    <mergeCell ref="G18:J18"/>
    <mergeCell ref="L18:M18"/>
    <mergeCell ref="N18:O18"/>
    <mergeCell ref="J55:N55"/>
    <mergeCell ref="P55:Q55"/>
    <mergeCell ref="P18:Q18"/>
    <mergeCell ref="B28:D28"/>
    <mergeCell ref="J28:L28"/>
    <mergeCell ref="N28:O28"/>
    <mergeCell ref="P28:Q28"/>
    <mergeCell ref="B43:D43"/>
    <mergeCell ref="F43:G43"/>
    <mergeCell ref="J43:L43"/>
  </mergeCells>
  <phoneticPr fontId="3" type="noConversion"/>
  <conditionalFormatting sqref="K188 K16:K18 M27:M28 M37:M43 O52:O55">
    <cfRule type="expression" dxfId="68" priority="28" stopIfTrue="1">
      <formula>AND(ISNUMBER(VALUE(INDEX($A$1:$Z$1011, ROW(), COLUMN()))), LEN(INDEX($A$1:$Z$1011, ROW(), COLUMN())) = 10) = FALSE</formula>
    </cfRule>
  </conditionalFormatting>
  <conditionalFormatting sqref="E27:E28 I27:I28 I37:I43 I52:I55">
    <cfRule type="expression" dxfId="67"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disabled="1"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disabled="1"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2"/>
  <sheetViews>
    <sheetView topLeftCell="A10" zoomScale="90" zoomScaleNormal="90" workbookViewId="0">
      <selection activeCell="K41" sqref="K41"/>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36"/>
      <c r="B1" s="336"/>
      <c r="C1" s="336"/>
      <c r="D1" s="336"/>
      <c r="E1" s="336"/>
      <c r="F1" s="336"/>
      <c r="G1" s="336"/>
      <c r="H1" s="336"/>
      <c r="I1" s="336"/>
      <c r="J1" s="336"/>
      <c r="K1" s="336"/>
      <c r="L1" s="336"/>
      <c r="M1" s="336"/>
      <c r="N1" s="336"/>
      <c r="O1" s="3"/>
    </row>
    <row r="2" spans="1:16" x14ac:dyDescent="0.2">
      <c r="A2" s="394" t="s">
        <v>965</v>
      </c>
      <c r="B2" s="354"/>
      <c r="C2" s="354"/>
      <c r="D2" s="354"/>
      <c r="E2" s="354"/>
      <c r="F2" s="395"/>
      <c r="G2" s="400" t="str">
        <f>TRIM(Name)</f>
        <v>Лорита Божкова Христова</v>
      </c>
      <c r="H2" s="401"/>
      <c r="I2" s="401"/>
      <c r="J2" s="401"/>
      <c r="K2" s="401"/>
      <c r="L2" s="401"/>
      <c r="M2" s="401"/>
      <c r="N2" s="402"/>
      <c r="O2" s="2"/>
      <c r="P2" s="1"/>
    </row>
    <row r="3" spans="1:16" ht="13.5" thickBot="1" x14ac:dyDescent="0.25">
      <c r="A3" s="396" t="s">
        <v>966</v>
      </c>
      <c r="B3" s="397"/>
      <c r="C3" s="397"/>
      <c r="D3" s="397"/>
      <c r="E3" s="397"/>
      <c r="F3" s="398"/>
      <c r="G3" s="403"/>
      <c r="H3" s="404"/>
      <c r="I3" s="404"/>
      <c r="J3" s="404"/>
      <c r="K3" s="404"/>
      <c r="L3" s="404"/>
      <c r="M3" s="404"/>
      <c r="N3" s="405"/>
      <c r="O3" s="2"/>
      <c r="P3" s="1"/>
    </row>
    <row r="4" spans="1:16" x14ac:dyDescent="0.2">
      <c r="A4" s="375"/>
      <c r="B4" s="385"/>
      <c r="C4" s="385"/>
      <c r="D4" s="385"/>
      <c r="E4" s="385"/>
      <c r="F4" s="385"/>
      <c r="G4" s="385"/>
      <c r="H4" s="385"/>
      <c r="I4" s="385"/>
      <c r="J4" s="385"/>
      <c r="K4" s="385"/>
      <c r="L4" s="385"/>
      <c r="M4" s="385"/>
      <c r="N4" s="385"/>
      <c r="O4" s="2"/>
      <c r="P4" s="1"/>
    </row>
    <row r="5" spans="1:16" ht="13.5" thickBot="1" x14ac:dyDescent="0.25">
      <c r="A5" s="465" t="s">
        <v>121</v>
      </c>
      <c r="B5" s="465"/>
      <c r="C5" s="465"/>
      <c r="D5" s="465"/>
      <c r="E5" s="465"/>
      <c r="F5" s="465"/>
      <c r="G5" s="465"/>
      <c r="H5" s="465"/>
      <c r="I5" s="465"/>
      <c r="J5" s="465"/>
      <c r="K5" s="465"/>
      <c r="L5" s="465"/>
      <c r="M5" s="465"/>
      <c r="N5" s="465"/>
      <c r="O5" s="2"/>
      <c r="P5" s="1"/>
    </row>
    <row r="6" spans="1:16" ht="13.5" thickBot="1" x14ac:dyDescent="0.25">
      <c r="A6" s="466" t="s">
        <v>122</v>
      </c>
      <c r="B6" s="466"/>
      <c r="C6" s="466"/>
      <c r="D6" s="466"/>
      <c r="E6" s="466"/>
      <c r="F6" s="466"/>
      <c r="G6" s="466"/>
      <c r="H6" s="462" t="s">
        <v>368</v>
      </c>
      <c r="I6" s="462"/>
      <c r="J6" s="383"/>
      <c r="K6" s="120"/>
      <c r="L6" s="153"/>
      <c r="M6" s="153"/>
      <c r="N6" s="123" t="s">
        <v>82</v>
      </c>
      <c r="O6" s="3"/>
    </row>
    <row r="7" spans="1:16" ht="13.5" thickBot="1" x14ac:dyDescent="0.25">
      <c r="A7" s="114"/>
      <c r="B7" s="345"/>
      <c r="C7" s="346"/>
      <c r="D7" s="346"/>
      <c r="E7" s="346"/>
      <c r="F7" s="346"/>
      <c r="G7" s="346"/>
      <c r="H7" s="346"/>
      <c r="I7" s="346"/>
      <c r="J7" s="346"/>
      <c r="K7" s="346"/>
      <c r="L7" s="347"/>
      <c r="M7" s="473" t="s">
        <v>184</v>
      </c>
      <c r="N7" s="474"/>
    </row>
    <row r="8" spans="1:16" x14ac:dyDescent="0.2">
      <c r="A8" s="149" t="s">
        <v>325</v>
      </c>
      <c r="B8" s="381" t="s">
        <v>156</v>
      </c>
      <c r="C8" s="382"/>
      <c r="D8" s="382"/>
      <c r="E8" s="382"/>
      <c r="F8" s="382"/>
      <c r="G8" s="382"/>
      <c r="H8" s="382"/>
      <c r="I8" s="382"/>
      <c r="J8" s="382"/>
      <c r="K8" s="382"/>
      <c r="L8" s="383"/>
      <c r="M8" s="114"/>
      <c r="N8" s="114" t="s">
        <v>118</v>
      </c>
    </row>
    <row r="9" spans="1:16" x14ac:dyDescent="0.2">
      <c r="A9" s="115" t="s">
        <v>329</v>
      </c>
      <c r="B9" s="149"/>
      <c r="C9" s="151"/>
      <c r="D9" s="151"/>
      <c r="E9" s="151"/>
      <c r="F9" s="151"/>
      <c r="G9" s="151"/>
      <c r="H9" s="151"/>
      <c r="I9" s="151"/>
      <c r="J9" s="151"/>
      <c r="K9" s="151"/>
      <c r="L9" s="150"/>
      <c r="M9" s="115" t="s">
        <v>370</v>
      </c>
      <c r="N9" s="115" t="s">
        <v>117</v>
      </c>
    </row>
    <row r="10" spans="1:16" x14ac:dyDescent="0.2">
      <c r="A10" s="115" t="s">
        <v>330</v>
      </c>
      <c r="B10" s="149"/>
      <c r="C10" s="151"/>
      <c r="D10" s="151"/>
      <c r="E10" s="151"/>
      <c r="F10" s="151"/>
      <c r="G10" s="151"/>
      <c r="H10" s="151"/>
      <c r="I10" s="151"/>
      <c r="J10" s="151"/>
      <c r="K10" s="151"/>
      <c r="L10" s="150"/>
      <c r="M10" s="115"/>
      <c r="N10" s="115" t="s">
        <v>119</v>
      </c>
    </row>
    <row r="11" spans="1:16" x14ac:dyDescent="0.2">
      <c r="A11" s="115"/>
      <c r="B11" s="149"/>
      <c r="C11" s="151"/>
      <c r="D11" s="151"/>
      <c r="E11" s="151"/>
      <c r="F11" s="151"/>
      <c r="G11" s="151"/>
      <c r="H11" s="151"/>
      <c r="I11" s="151"/>
      <c r="J11" s="151"/>
      <c r="K11" s="151"/>
      <c r="L11" s="150"/>
      <c r="M11" s="115"/>
      <c r="N11" s="115" t="s">
        <v>120</v>
      </c>
    </row>
    <row r="12" spans="1:16" ht="13.5" thickBot="1" x14ac:dyDescent="0.25">
      <c r="A12" s="116"/>
      <c r="B12" s="389"/>
      <c r="C12" s="390"/>
      <c r="D12" s="390"/>
      <c r="E12" s="390"/>
      <c r="F12" s="390"/>
      <c r="G12" s="390"/>
      <c r="H12" s="390"/>
      <c r="I12" s="390"/>
      <c r="J12" s="390"/>
      <c r="K12" s="390"/>
      <c r="L12" s="392"/>
      <c r="M12" s="116" t="s">
        <v>309</v>
      </c>
      <c r="N12" s="116" t="s">
        <v>309</v>
      </c>
    </row>
    <row r="13" spans="1:16" ht="13.5" customHeight="1" thickBot="1" x14ac:dyDescent="0.25">
      <c r="A13" s="117">
        <v>1</v>
      </c>
      <c r="B13" s="473">
        <v>2</v>
      </c>
      <c r="C13" s="475"/>
      <c r="D13" s="475"/>
      <c r="E13" s="475"/>
      <c r="F13" s="475"/>
      <c r="G13" s="475"/>
      <c r="H13" s="475"/>
      <c r="I13" s="475"/>
      <c r="J13" s="475"/>
      <c r="K13" s="475"/>
      <c r="L13" s="474"/>
      <c r="M13" s="117">
        <v>3</v>
      </c>
      <c r="N13" s="117">
        <v>4</v>
      </c>
    </row>
    <row r="14" spans="1:16" ht="13.5" customHeight="1" thickBot="1" x14ac:dyDescent="0.25">
      <c r="A14" s="117"/>
      <c r="B14" s="470" t="s">
        <v>356</v>
      </c>
      <c r="C14" s="471"/>
      <c r="D14" s="471"/>
      <c r="E14" s="471"/>
      <c r="F14" s="471"/>
      <c r="G14" s="471"/>
      <c r="H14" s="471"/>
      <c r="I14" s="471"/>
      <c r="J14" s="471"/>
      <c r="K14" s="471"/>
      <c r="L14" s="472"/>
      <c r="M14" s="124"/>
      <c r="N14" s="124"/>
    </row>
    <row r="15" spans="1:16" ht="13.5" customHeight="1" thickBot="1" x14ac:dyDescent="0.25">
      <c r="A15" s="118" t="s">
        <v>1000</v>
      </c>
      <c r="B15" s="476" t="s">
        <v>116</v>
      </c>
      <c r="C15" s="477"/>
      <c r="D15" s="477"/>
      <c r="E15" s="477"/>
      <c r="F15" s="477"/>
      <c r="G15" s="477"/>
      <c r="H15" s="477"/>
      <c r="I15" s="477"/>
      <c r="J15" s="477"/>
      <c r="K15" s="477"/>
      <c r="L15" s="478"/>
      <c r="M15" s="119">
        <v>21716</v>
      </c>
      <c r="N15" s="119"/>
    </row>
    <row r="16" spans="1:16" ht="13.5" customHeight="1" thickBot="1" x14ac:dyDescent="0.25">
      <c r="A16" s="118" t="s">
        <v>1001</v>
      </c>
      <c r="B16" s="476" t="s">
        <v>955</v>
      </c>
      <c r="C16" s="477"/>
      <c r="D16" s="477"/>
      <c r="E16" s="477"/>
      <c r="F16" s="477"/>
      <c r="G16" s="477"/>
      <c r="H16" s="477"/>
      <c r="I16" s="477"/>
      <c r="J16" s="477"/>
      <c r="K16" s="477"/>
      <c r="L16" s="478"/>
      <c r="M16" s="119"/>
      <c r="N16" s="119"/>
    </row>
    <row r="17" spans="1:18" ht="13.5" customHeight="1" thickBot="1" x14ac:dyDescent="0.25">
      <c r="A17" s="125" t="s">
        <v>1002</v>
      </c>
      <c r="B17" s="476" t="s">
        <v>202</v>
      </c>
      <c r="C17" s="477"/>
      <c r="D17" s="477"/>
      <c r="E17" s="477"/>
      <c r="F17" s="477"/>
      <c r="G17" s="477"/>
      <c r="H17" s="477"/>
      <c r="I17" s="477"/>
      <c r="J17" s="477"/>
      <c r="K17" s="477"/>
      <c r="L17" s="478"/>
      <c r="M17" s="119"/>
      <c r="N17" s="119"/>
    </row>
    <row r="18" spans="1:18" ht="13.5" customHeight="1" thickBot="1" x14ac:dyDescent="0.25">
      <c r="A18" s="125" t="s">
        <v>1003</v>
      </c>
      <c r="B18" s="476" t="s">
        <v>203</v>
      </c>
      <c r="C18" s="477"/>
      <c r="D18" s="477"/>
      <c r="E18" s="477"/>
      <c r="F18" s="477"/>
      <c r="G18" s="477"/>
      <c r="H18" s="477"/>
      <c r="I18" s="477"/>
      <c r="J18" s="477"/>
      <c r="K18" s="477"/>
      <c r="L18" s="478"/>
      <c r="M18" s="119"/>
      <c r="N18" s="119"/>
    </row>
    <row r="19" spans="1:18" ht="13.5" customHeight="1" thickBot="1" x14ac:dyDescent="0.25">
      <c r="A19" s="125" t="s">
        <v>1004</v>
      </c>
      <c r="B19" s="479" t="s">
        <v>204</v>
      </c>
      <c r="C19" s="480"/>
      <c r="D19" s="480"/>
      <c r="E19" s="480"/>
      <c r="F19" s="480"/>
      <c r="G19" s="480"/>
      <c r="H19" s="480"/>
      <c r="I19" s="480"/>
      <c r="J19" s="480"/>
      <c r="K19" s="480"/>
      <c r="L19" s="481"/>
      <c r="M19" s="119"/>
      <c r="N19" s="119"/>
    </row>
    <row r="20" spans="1:18" ht="13.5" customHeight="1" thickBot="1" x14ac:dyDescent="0.25">
      <c r="A20" s="125" t="s">
        <v>1005</v>
      </c>
      <c r="B20" s="476" t="s">
        <v>154</v>
      </c>
      <c r="C20" s="477"/>
      <c r="D20" s="477"/>
      <c r="E20" s="477"/>
      <c r="F20" s="477"/>
      <c r="G20" s="477"/>
      <c r="H20" s="477"/>
      <c r="I20" s="477"/>
      <c r="J20" s="477"/>
      <c r="K20" s="477"/>
      <c r="L20" s="478"/>
      <c r="M20" s="119"/>
      <c r="N20" s="119"/>
    </row>
    <row r="21" spans="1:18" ht="13.5" customHeight="1" thickBot="1" x14ac:dyDescent="0.25">
      <c r="A21" s="126" t="s">
        <v>1006</v>
      </c>
      <c r="B21" s="476" t="s">
        <v>205</v>
      </c>
      <c r="C21" s="477"/>
      <c r="D21" s="477"/>
      <c r="E21" s="477"/>
      <c r="F21" s="477"/>
      <c r="G21" s="477"/>
      <c r="H21" s="477"/>
      <c r="I21" s="477"/>
      <c r="J21" s="477"/>
      <c r="K21" s="477"/>
      <c r="L21" s="478"/>
      <c r="M21" s="127"/>
      <c r="N21" s="127"/>
    </row>
    <row r="22" spans="1:18" ht="13.5" customHeight="1" thickBot="1" x14ac:dyDescent="0.25">
      <c r="A22" s="118" t="s">
        <v>1007</v>
      </c>
      <c r="B22" s="467"/>
      <c r="C22" s="468"/>
      <c r="D22" s="468"/>
      <c r="E22" s="468"/>
      <c r="F22" s="468"/>
      <c r="G22" s="468"/>
      <c r="H22" s="468"/>
      <c r="I22" s="468"/>
      <c r="J22" s="468"/>
      <c r="K22" s="468"/>
      <c r="L22" s="469"/>
      <c r="M22" s="119"/>
      <c r="N22" s="119"/>
    </row>
    <row r="23" spans="1:18" ht="13.5" customHeight="1" thickBot="1" x14ac:dyDescent="0.25">
      <c r="A23" s="128" t="s">
        <v>1008</v>
      </c>
      <c r="B23" s="467"/>
      <c r="C23" s="468"/>
      <c r="D23" s="468"/>
      <c r="E23" s="468"/>
      <c r="F23" s="468"/>
      <c r="G23" s="468"/>
      <c r="H23" s="468"/>
      <c r="I23" s="468"/>
      <c r="J23" s="468"/>
      <c r="K23" s="468"/>
      <c r="L23" s="469"/>
      <c r="M23" s="119"/>
      <c r="N23" s="119"/>
    </row>
    <row r="24" spans="1:18" ht="13.5" customHeight="1" thickBot="1" x14ac:dyDescent="0.25">
      <c r="A24" s="128" t="s">
        <v>1009</v>
      </c>
      <c r="B24" s="467"/>
      <c r="C24" s="468"/>
      <c r="D24" s="468"/>
      <c r="E24" s="468"/>
      <c r="F24" s="468"/>
      <c r="G24" s="468"/>
      <c r="H24" s="468"/>
      <c r="I24" s="468"/>
      <c r="J24" s="468"/>
      <c r="K24" s="468"/>
      <c r="L24" s="469"/>
      <c r="M24" s="119"/>
      <c r="N24" s="119"/>
      <c r="R24" s="30"/>
    </row>
    <row r="25" spans="1:18" ht="13.5" customHeight="1" thickBot="1" x14ac:dyDescent="0.25">
      <c r="A25" s="118" t="s">
        <v>1010</v>
      </c>
      <c r="B25" s="467"/>
      <c r="C25" s="468"/>
      <c r="D25" s="468"/>
      <c r="E25" s="468"/>
      <c r="F25" s="468"/>
      <c r="G25" s="468"/>
      <c r="H25" s="468"/>
      <c r="I25" s="468"/>
      <c r="J25" s="468"/>
      <c r="K25" s="468"/>
      <c r="L25" s="469"/>
      <c r="M25" s="119"/>
      <c r="N25" s="119"/>
    </row>
    <row r="26" spans="1:18" ht="13.5" customHeight="1" thickBot="1" x14ac:dyDescent="0.25">
      <c r="A26" s="125" t="s">
        <v>1011</v>
      </c>
      <c r="B26" s="467"/>
      <c r="C26" s="468"/>
      <c r="D26" s="468"/>
      <c r="E26" s="468"/>
      <c r="F26" s="468"/>
      <c r="G26" s="468"/>
      <c r="H26" s="468"/>
      <c r="I26" s="468"/>
      <c r="J26" s="468"/>
      <c r="K26" s="468"/>
      <c r="L26" s="469"/>
      <c r="M26" s="119"/>
      <c r="N26" s="119"/>
    </row>
    <row r="27" spans="1:18" ht="13.5" customHeight="1" thickBot="1" x14ac:dyDescent="0.25">
      <c r="A27" s="125" t="s">
        <v>1012</v>
      </c>
      <c r="B27" s="467"/>
      <c r="C27" s="468"/>
      <c r="D27" s="468"/>
      <c r="E27" s="468"/>
      <c r="F27" s="468"/>
      <c r="G27" s="468"/>
      <c r="H27" s="468"/>
      <c r="I27" s="468"/>
      <c r="J27" s="468"/>
      <c r="K27" s="468"/>
      <c r="L27" s="469"/>
      <c r="M27" s="119"/>
      <c r="N27" s="119"/>
    </row>
    <row r="28" spans="1:18" ht="13.5" customHeight="1" thickBot="1" x14ac:dyDescent="0.25">
      <c r="A28" s="125" t="s">
        <v>1013</v>
      </c>
      <c r="B28" s="467"/>
      <c r="C28" s="468"/>
      <c r="D28" s="468"/>
      <c r="E28" s="468"/>
      <c r="F28" s="468"/>
      <c r="G28" s="468"/>
      <c r="H28" s="468"/>
      <c r="I28" s="468"/>
      <c r="J28" s="468"/>
      <c r="K28" s="468"/>
      <c r="L28" s="469"/>
      <c r="M28" s="119"/>
      <c r="N28" s="119"/>
    </row>
    <row r="29" spans="1:18" ht="13.5" customHeight="1" thickBot="1" x14ac:dyDescent="0.25">
      <c r="A29" s="125" t="s">
        <v>1014</v>
      </c>
      <c r="B29" s="467"/>
      <c r="C29" s="468"/>
      <c r="D29" s="468"/>
      <c r="E29" s="468"/>
      <c r="F29" s="468"/>
      <c r="G29" s="468"/>
      <c r="H29" s="468"/>
      <c r="I29" s="468"/>
      <c r="J29" s="468"/>
      <c r="K29" s="468"/>
      <c r="L29" s="469"/>
      <c r="M29" s="119"/>
      <c r="N29" s="119"/>
    </row>
    <row r="30" spans="1:18" ht="13.5" customHeight="1" thickBot="1" x14ac:dyDescent="0.25">
      <c r="A30" s="126" t="s">
        <v>1015</v>
      </c>
      <c r="B30" s="487"/>
      <c r="C30" s="488"/>
      <c r="D30" s="488"/>
      <c r="E30" s="488"/>
      <c r="F30" s="488"/>
      <c r="G30" s="488"/>
      <c r="H30" s="488"/>
      <c r="I30" s="488"/>
      <c r="J30" s="488"/>
      <c r="K30" s="488"/>
      <c r="L30" s="489"/>
      <c r="M30" s="127"/>
      <c r="N30" s="127"/>
    </row>
    <row r="31" spans="1:18" ht="13.5" customHeight="1" thickBot="1" x14ac:dyDescent="0.25">
      <c r="A31" s="117"/>
      <c r="B31" s="470" t="s">
        <v>357</v>
      </c>
      <c r="C31" s="471"/>
      <c r="D31" s="471"/>
      <c r="E31" s="471"/>
      <c r="F31" s="471"/>
      <c r="G31" s="471"/>
      <c r="H31" s="471"/>
      <c r="I31" s="471"/>
      <c r="J31" s="471"/>
      <c r="K31" s="471"/>
      <c r="L31" s="472"/>
      <c r="M31" s="129"/>
      <c r="N31" s="129"/>
    </row>
    <row r="32" spans="1:18" ht="29.1" customHeight="1" thickBot="1" x14ac:dyDescent="0.25">
      <c r="A32" s="126" t="str">
        <f>1+ROW()-ROW(Table13)&amp;"."</f>
        <v>1.</v>
      </c>
      <c r="B32" s="484" t="s">
        <v>155</v>
      </c>
      <c r="C32" s="485"/>
      <c r="D32" s="485"/>
      <c r="E32" s="485"/>
      <c r="F32" s="485"/>
      <c r="G32" s="485"/>
      <c r="H32" s="485"/>
      <c r="I32" s="485"/>
      <c r="J32" s="485"/>
      <c r="K32" s="485"/>
      <c r="L32" s="486"/>
      <c r="M32" s="127"/>
      <c r="N32" s="127"/>
    </row>
    <row r="33" spans="1:14" s="29" customFormat="1" ht="13.5" thickBot="1" x14ac:dyDescent="0.25">
      <c r="A33" s="118" t="str">
        <f>1+ROW()-ROW(Table13)&amp;"."</f>
        <v>2.</v>
      </c>
      <c r="B33" s="457" t="s">
        <v>979</v>
      </c>
      <c r="C33" s="458"/>
      <c r="D33" s="458"/>
      <c r="E33" s="458"/>
      <c r="F33" s="458"/>
      <c r="G33" s="458"/>
      <c r="H33" s="458"/>
      <c r="I33" s="458"/>
      <c r="J33" s="458"/>
      <c r="K33" s="458"/>
      <c r="L33" s="459"/>
      <c r="M33" s="119"/>
      <c r="N33" s="119"/>
    </row>
    <row r="34" spans="1:14" s="29" customFormat="1" ht="13.5" thickBot="1" x14ac:dyDescent="0.25">
      <c r="A34" s="118" t="str">
        <f>1+ROW()-ROW(Table13)&amp;"."</f>
        <v>3.</v>
      </c>
      <c r="B34" s="457" t="s">
        <v>979</v>
      </c>
      <c r="C34" s="458"/>
      <c r="D34" s="458"/>
      <c r="E34" s="458"/>
      <c r="F34" s="458"/>
      <c r="G34" s="458"/>
      <c r="H34" s="458"/>
      <c r="I34" s="458"/>
      <c r="J34" s="458"/>
      <c r="K34" s="458"/>
      <c r="L34" s="459"/>
      <c r="M34" s="119"/>
      <c r="N34" s="119"/>
    </row>
    <row r="35" spans="1:14" s="29" customFormat="1" ht="13.5" thickBot="1" x14ac:dyDescent="0.25">
      <c r="A35" s="118" t="str">
        <f>1+ROW()-ROW(Table13)&amp;"."</f>
        <v>4.</v>
      </c>
      <c r="B35" s="457" t="s">
        <v>979</v>
      </c>
      <c r="C35" s="458"/>
      <c r="D35" s="458"/>
      <c r="E35" s="458"/>
      <c r="F35" s="458"/>
      <c r="G35" s="458"/>
      <c r="H35" s="458"/>
      <c r="I35" s="458"/>
      <c r="J35" s="458"/>
      <c r="K35" s="458"/>
      <c r="L35" s="459"/>
      <c r="M35" s="119"/>
      <c r="N35" s="119"/>
    </row>
    <row r="36" spans="1:14" s="29" customFormat="1" ht="13.5" thickBot="1" x14ac:dyDescent="0.25">
      <c r="A36" s="118" t="str">
        <f>1+ROW()-ROW(Table13)&amp;"."</f>
        <v>5.</v>
      </c>
      <c r="B36" s="457" t="s">
        <v>979</v>
      </c>
      <c r="C36" s="458"/>
      <c r="D36" s="458"/>
      <c r="E36" s="458"/>
      <c r="F36" s="458"/>
      <c r="G36" s="458"/>
      <c r="H36" s="458"/>
      <c r="I36" s="458"/>
      <c r="J36" s="458"/>
      <c r="K36" s="458"/>
      <c r="L36" s="459"/>
      <c r="M36" s="119"/>
      <c r="N36" s="119"/>
    </row>
    <row r="37" spans="1:14" ht="13.5" thickBot="1" x14ac:dyDescent="0.25">
      <c r="A37" s="130"/>
      <c r="B37" s="470" t="s">
        <v>358</v>
      </c>
      <c r="C37" s="471"/>
      <c r="D37" s="471"/>
      <c r="E37" s="471"/>
      <c r="F37" s="471"/>
      <c r="G37" s="471"/>
      <c r="H37" s="471"/>
      <c r="I37" s="471"/>
      <c r="J37" s="471"/>
      <c r="K37" s="471"/>
      <c r="L37" s="472"/>
      <c r="M37" s="131">
        <f>SUM($M$15:$M$36)</f>
        <v>21716</v>
      </c>
      <c r="N37" s="131">
        <f>SUM($N$15:$N$36)</f>
        <v>0</v>
      </c>
    </row>
    <row r="38" spans="1:14" x14ac:dyDescent="0.2">
      <c r="A38" s="385"/>
      <c r="B38" s="385"/>
      <c r="C38" s="385"/>
      <c r="D38" s="385"/>
      <c r="E38" s="385"/>
      <c r="F38" s="385"/>
      <c r="G38" s="385"/>
      <c r="H38" s="385"/>
      <c r="I38" s="385"/>
      <c r="J38" s="385"/>
      <c r="K38" s="385"/>
      <c r="L38" s="385"/>
      <c r="M38" s="385"/>
      <c r="N38" s="385"/>
    </row>
    <row r="39" spans="1:14" x14ac:dyDescent="0.2">
      <c r="A39" s="464" t="s">
        <v>1065</v>
      </c>
      <c r="B39" s="464"/>
      <c r="C39" s="464"/>
      <c r="D39" s="464"/>
      <c r="E39" s="464"/>
      <c r="F39" s="464"/>
      <c r="G39" s="464"/>
      <c r="H39" s="464"/>
      <c r="I39" s="464"/>
      <c r="J39" s="464"/>
      <c r="K39" s="464"/>
      <c r="L39" s="464"/>
      <c r="M39" s="464"/>
      <c r="N39" s="464"/>
    </row>
    <row r="40" spans="1:14" ht="13.5" thickBot="1" x14ac:dyDescent="0.25">
      <c r="A40" s="463" t="s">
        <v>103</v>
      </c>
      <c r="B40" s="463"/>
      <c r="C40" s="463"/>
      <c r="D40" s="463"/>
      <c r="E40" s="463"/>
      <c r="F40" s="463"/>
      <c r="G40" s="463"/>
      <c r="H40" s="463"/>
      <c r="I40" s="463"/>
      <c r="J40" s="463"/>
      <c r="K40" s="463"/>
      <c r="L40" s="463"/>
      <c r="M40" s="463"/>
      <c r="N40" s="463"/>
    </row>
    <row r="41" spans="1:14" ht="13.5" thickBot="1" x14ac:dyDescent="0.25">
      <c r="A41" s="410" t="s">
        <v>1066</v>
      </c>
      <c r="B41" s="410"/>
      <c r="C41" s="410"/>
      <c r="D41" s="410"/>
      <c r="E41" s="410"/>
      <c r="F41" s="410"/>
      <c r="G41" s="410"/>
      <c r="H41" s="462" t="s">
        <v>368</v>
      </c>
      <c r="I41" s="462"/>
      <c r="J41" s="383"/>
      <c r="K41" s="120" t="s">
        <v>950</v>
      </c>
      <c r="L41" s="153"/>
      <c r="M41" s="153"/>
      <c r="N41" s="152" t="s">
        <v>233</v>
      </c>
    </row>
    <row r="42" spans="1:14" ht="13.5" thickBot="1" x14ac:dyDescent="0.25">
      <c r="A42" s="155"/>
      <c r="B42" s="460"/>
      <c r="C42" s="461"/>
      <c r="D42" s="460"/>
      <c r="E42" s="461"/>
      <c r="F42" s="331" t="s">
        <v>1016</v>
      </c>
      <c r="G42" s="332"/>
      <c r="H42" s="332"/>
      <c r="I42" s="332"/>
      <c r="J42" s="332"/>
      <c r="K42" s="332"/>
      <c r="L42" s="332"/>
      <c r="M42" s="332"/>
      <c r="N42" s="333"/>
    </row>
    <row r="43" spans="1:14" x14ac:dyDescent="0.2">
      <c r="A43" s="173" t="s">
        <v>325</v>
      </c>
      <c r="B43" s="318" t="s">
        <v>185</v>
      </c>
      <c r="C43" s="320"/>
      <c r="D43" s="318" t="s">
        <v>173</v>
      </c>
      <c r="E43" s="320"/>
      <c r="F43" s="170"/>
      <c r="G43" s="195"/>
      <c r="H43" s="196"/>
      <c r="I43" s="316"/>
      <c r="J43" s="317"/>
      <c r="K43" s="316" t="s">
        <v>107</v>
      </c>
      <c r="L43" s="317"/>
      <c r="M43" s="316" t="s">
        <v>110</v>
      </c>
      <c r="N43" s="317"/>
    </row>
    <row r="44" spans="1:14" x14ac:dyDescent="0.2">
      <c r="A44" s="173" t="s">
        <v>326</v>
      </c>
      <c r="B44" s="318"/>
      <c r="C44" s="320"/>
      <c r="D44" s="318"/>
      <c r="E44" s="320"/>
      <c r="F44" s="318" t="s">
        <v>187</v>
      </c>
      <c r="G44" s="319"/>
      <c r="H44" s="320"/>
      <c r="I44" s="318" t="s">
        <v>189</v>
      </c>
      <c r="J44" s="320"/>
      <c r="K44" s="318" t="s">
        <v>109</v>
      </c>
      <c r="L44" s="320"/>
      <c r="M44" s="318" t="s">
        <v>112</v>
      </c>
      <c r="N44" s="320"/>
    </row>
    <row r="45" spans="1:14" x14ac:dyDescent="0.2">
      <c r="A45" s="173" t="s">
        <v>327</v>
      </c>
      <c r="B45" s="318" t="s">
        <v>186</v>
      </c>
      <c r="C45" s="320"/>
      <c r="D45" s="318" t="s">
        <v>186</v>
      </c>
      <c r="E45" s="320"/>
      <c r="F45" s="318"/>
      <c r="G45" s="319"/>
      <c r="H45" s="320"/>
      <c r="I45" s="318" t="s">
        <v>188</v>
      </c>
      <c r="J45" s="320"/>
      <c r="K45" s="318" t="s">
        <v>108</v>
      </c>
      <c r="L45" s="320"/>
      <c r="M45" s="318" t="s">
        <v>111</v>
      </c>
      <c r="N45" s="320"/>
    </row>
    <row r="46" spans="1:14" ht="13.5" thickBot="1" x14ac:dyDescent="0.25">
      <c r="A46" s="156"/>
      <c r="B46" s="318"/>
      <c r="C46" s="320"/>
      <c r="D46" s="318"/>
      <c r="E46" s="320"/>
      <c r="F46" s="318"/>
      <c r="G46" s="319"/>
      <c r="H46" s="320"/>
      <c r="I46" s="318"/>
      <c r="J46" s="320"/>
      <c r="K46" s="482" t="s">
        <v>970</v>
      </c>
      <c r="L46" s="483"/>
      <c r="M46" s="318" t="s">
        <v>970</v>
      </c>
      <c r="N46" s="320"/>
    </row>
    <row r="47" spans="1:14" ht="13.5" thickBot="1" x14ac:dyDescent="0.25">
      <c r="A47" s="162">
        <v>1</v>
      </c>
      <c r="B47" s="331">
        <v>2</v>
      </c>
      <c r="C47" s="333"/>
      <c r="D47" s="331">
        <v>3</v>
      </c>
      <c r="E47" s="333"/>
      <c r="F47" s="331">
        <v>4</v>
      </c>
      <c r="G47" s="332"/>
      <c r="H47" s="333"/>
      <c r="I47" s="331">
        <v>5</v>
      </c>
      <c r="J47" s="333"/>
      <c r="K47" s="331">
        <v>6</v>
      </c>
      <c r="L47" s="333"/>
      <c r="M47" s="331">
        <v>7</v>
      </c>
      <c r="N47" s="333"/>
    </row>
    <row r="48" spans="1:14" ht="13.5" thickBot="1" x14ac:dyDescent="0.25">
      <c r="A48" s="165" t="str">
        <f>ROW()-ROW(Table14)&amp;"."</f>
        <v>1.</v>
      </c>
      <c r="B48" s="321" t="s">
        <v>979</v>
      </c>
      <c r="C48" s="322"/>
      <c r="D48" s="437" t="s">
        <v>979</v>
      </c>
      <c r="E48" s="438"/>
      <c r="F48" s="321" t="s">
        <v>979</v>
      </c>
      <c r="G48" s="323"/>
      <c r="H48" s="322"/>
      <c r="I48" s="321" t="s">
        <v>979</v>
      </c>
      <c r="J48" s="322"/>
      <c r="K48" s="321" t="s">
        <v>979</v>
      </c>
      <c r="L48" s="322"/>
      <c r="M48" s="321" t="s">
        <v>979</v>
      </c>
      <c r="N48" s="322"/>
    </row>
    <row r="49" spans="1:14" ht="13.5" thickBot="1" x14ac:dyDescent="0.25">
      <c r="A49" s="165" t="str">
        <f>ROW()-ROW(Table14)&amp;"."</f>
        <v>2.</v>
      </c>
      <c r="B49" s="321" t="s">
        <v>979</v>
      </c>
      <c r="C49" s="322"/>
      <c r="D49" s="437" t="s">
        <v>979</v>
      </c>
      <c r="E49" s="438"/>
      <c r="F49" s="321" t="s">
        <v>979</v>
      </c>
      <c r="G49" s="323"/>
      <c r="H49" s="322"/>
      <c r="I49" s="321" t="s">
        <v>979</v>
      </c>
      <c r="J49" s="322"/>
      <c r="K49" s="321" t="s">
        <v>979</v>
      </c>
      <c r="L49" s="322"/>
      <c r="M49" s="321" t="s">
        <v>979</v>
      </c>
      <c r="N49" s="322"/>
    </row>
    <row r="50" spans="1:14" ht="13.5" thickBot="1" x14ac:dyDescent="0.25">
      <c r="A50" s="165" t="str">
        <f>ROW()-ROW(Table14)&amp;"."</f>
        <v>3.</v>
      </c>
      <c r="B50" s="321" t="s">
        <v>979</v>
      </c>
      <c r="C50" s="322"/>
      <c r="D50" s="437" t="s">
        <v>979</v>
      </c>
      <c r="E50" s="438"/>
      <c r="F50" s="321" t="s">
        <v>979</v>
      </c>
      <c r="G50" s="323"/>
      <c r="H50" s="322"/>
      <c r="I50" s="321" t="s">
        <v>979</v>
      </c>
      <c r="J50" s="322"/>
      <c r="K50" s="321" t="s">
        <v>979</v>
      </c>
      <c r="L50" s="322"/>
      <c r="M50" s="321" t="s">
        <v>979</v>
      </c>
      <c r="N50" s="322"/>
    </row>
    <row r="51" spans="1:14" ht="13.5" thickBot="1" x14ac:dyDescent="0.25">
      <c r="A51" s="165" t="str">
        <f>ROW()-ROW(Table14)&amp;"."</f>
        <v>4.</v>
      </c>
      <c r="B51" s="321" t="s">
        <v>979</v>
      </c>
      <c r="C51" s="322"/>
      <c r="D51" s="437" t="s">
        <v>979</v>
      </c>
      <c r="E51" s="438"/>
      <c r="F51" s="321" t="s">
        <v>979</v>
      </c>
      <c r="G51" s="323"/>
      <c r="H51" s="322"/>
      <c r="I51" s="321" t="s">
        <v>979</v>
      </c>
      <c r="J51" s="322"/>
      <c r="K51" s="321" t="s">
        <v>979</v>
      </c>
      <c r="L51" s="322"/>
      <c r="M51" s="321" t="s">
        <v>979</v>
      </c>
      <c r="N51" s="322"/>
    </row>
    <row r="52" spans="1:14" ht="13.5" thickBot="1" x14ac:dyDescent="0.25">
      <c r="A52" s="165" t="str">
        <f>ROW()-ROW(Table14)&amp;"."</f>
        <v>5.</v>
      </c>
      <c r="B52" s="321" t="s">
        <v>979</v>
      </c>
      <c r="C52" s="322"/>
      <c r="D52" s="437" t="s">
        <v>979</v>
      </c>
      <c r="E52" s="438"/>
      <c r="F52" s="321" t="s">
        <v>979</v>
      </c>
      <c r="G52" s="323"/>
      <c r="H52" s="322"/>
      <c r="I52" s="321" t="s">
        <v>979</v>
      </c>
      <c r="J52" s="322"/>
      <c r="K52" s="321" t="s">
        <v>979</v>
      </c>
      <c r="L52" s="322"/>
      <c r="M52" s="321" t="s">
        <v>979</v>
      </c>
      <c r="N52" s="322"/>
    </row>
  </sheetData>
  <sheetProtection password="85F5" sheet="1" objects="1" scenarios="1" selectLockedCells="1"/>
  <mergeCells count="104">
    <mergeCell ref="B27:L27"/>
    <mergeCell ref="B28:L28"/>
    <mergeCell ref="B32:L32"/>
    <mergeCell ref="F50:H50"/>
    <mergeCell ref="F49:H49"/>
    <mergeCell ref="B29:L29"/>
    <mergeCell ref="B30:L30"/>
    <mergeCell ref="B34:L34"/>
    <mergeCell ref="B31:L31"/>
    <mergeCell ref="B33:L33"/>
    <mergeCell ref="D49:E49"/>
    <mergeCell ref="D47:E47"/>
    <mergeCell ref="D48:E48"/>
    <mergeCell ref="B49:C49"/>
    <mergeCell ref="I48:J48"/>
    <mergeCell ref="I47:J47"/>
    <mergeCell ref="I49:J49"/>
    <mergeCell ref="B43:C43"/>
    <mergeCell ref="B48:C48"/>
    <mergeCell ref="I46:J46"/>
    <mergeCell ref="B45:C45"/>
    <mergeCell ref="B46:C46"/>
    <mergeCell ref="I45:J45"/>
    <mergeCell ref="F47:H47"/>
    <mergeCell ref="F48:H48"/>
    <mergeCell ref="I43:J43"/>
    <mergeCell ref="D46:E46"/>
    <mergeCell ref="I51:J51"/>
    <mergeCell ref="K50:L50"/>
    <mergeCell ref="K51:L51"/>
    <mergeCell ref="K49:L49"/>
    <mergeCell ref="K48:L48"/>
    <mergeCell ref="D43:E43"/>
    <mergeCell ref="F46:H46"/>
    <mergeCell ref="K43:L43"/>
    <mergeCell ref="K46:L46"/>
    <mergeCell ref="K47:L47"/>
    <mergeCell ref="B14:L14"/>
    <mergeCell ref="B7:L7"/>
    <mergeCell ref="B8:L8"/>
    <mergeCell ref="B25:L25"/>
    <mergeCell ref="B17:L17"/>
    <mergeCell ref="B18:L18"/>
    <mergeCell ref="B21:L21"/>
    <mergeCell ref="B19:L19"/>
    <mergeCell ref="B15:L15"/>
    <mergeCell ref="B26:L26"/>
    <mergeCell ref="B37:L37"/>
    <mergeCell ref="M7:N7"/>
    <mergeCell ref="B12:L12"/>
    <mergeCell ref="B13:L13"/>
    <mergeCell ref="B24:L24"/>
    <mergeCell ref="B16:L16"/>
    <mergeCell ref="B20:L20"/>
    <mergeCell ref="B22:L22"/>
    <mergeCell ref="B23:L23"/>
    <mergeCell ref="A1:N1"/>
    <mergeCell ref="A4:N4"/>
    <mergeCell ref="H6:J6"/>
    <mergeCell ref="G2:N3"/>
    <mergeCell ref="A2:F2"/>
    <mergeCell ref="A3:F3"/>
    <mergeCell ref="A5:N5"/>
    <mergeCell ref="A6:G6"/>
    <mergeCell ref="D51:E51"/>
    <mergeCell ref="F51:H51"/>
    <mergeCell ref="F42:N42"/>
    <mergeCell ref="B42:C42"/>
    <mergeCell ref="B36:L36"/>
    <mergeCell ref="H41:J41"/>
    <mergeCell ref="D42:E42"/>
    <mergeCell ref="A41:G41"/>
    <mergeCell ref="A40:N40"/>
    <mergeCell ref="A39:N39"/>
    <mergeCell ref="I50:J50"/>
    <mergeCell ref="B47:C47"/>
    <mergeCell ref="B44:C44"/>
    <mergeCell ref="D44:E44"/>
    <mergeCell ref="F45:H45"/>
    <mergeCell ref="K44:L44"/>
    <mergeCell ref="K45:L45"/>
    <mergeCell ref="I44:J44"/>
    <mergeCell ref="D45:E45"/>
    <mergeCell ref="B50:C50"/>
    <mergeCell ref="M52:N52"/>
    <mergeCell ref="M45:N45"/>
    <mergeCell ref="M44:N44"/>
    <mergeCell ref="M43:N43"/>
    <mergeCell ref="M51:N51"/>
    <mergeCell ref="M50:N50"/>
    <mergeCell ref="M48:N48"/>
    <mergeCell ref="M49:N49"/>
    <mergeCell ref="M46:N46"/>
    <mergeCell ref="M47:N47"/>
    <mergeCell ref="A38:N38"/>
    <mergeCell ref="B35:L35"/>
    <mergeCell ref="B52:C52"/>
    <mergeCell ref="D52:E52"/>
    <mergeCell ref="F52:H52"/>
    <mergeCell ref="I52:J52"/>
    <mergeCell ref="K52:L52"/>
    <mergeCell ref="B51:C51"/>
    <mergeCell ref="F44:H44"/>
    <mergeCell ref="D50:E50"/>
  </mergeCells>
  <phoneticPr fontId="3" type="noConversion"/>
  <conditionalFormatting sqref="D48:E52 M15:N30 M32:N36">
    <cfRule type="expression" dxfId="66" priority="512" stopIfTrue="1">
      <formula>AND(ISNUMBER(VALUE(INDEX($A$1:$Z$1004, ROW(), COLUMN()))), IF(ISERROR(VALUE(INDEX($A$1:$Z$1004, ROW(), COLUMN()))), FALSE, VALUE(INDEX($A$1:$Z$1004, ROW(), COLUMN())) &gt; 0)) = FALSE</formula>
    </cfRule>
  </conditionalFormatting>
  <dataValidations xWindow="808" yWindow="593" count="2">
    <dataValidation type="list" showInputMessage="1" showErrorMessage="1" sqref="K41 K6">
      <formula1>ListSelected</formula1>
    </dataValidation>
    <dataValidation allowBlank="1" showInputMessage="1" showErrorMessage="1" prompt="Въвежда се само цяло число без дробна част" sqref="D48:E52 M15:N30 M32:N36"/>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43</xdr:row>
                <xdr:rowOff>28575</xdr:rowOff>
              </from>
              <to>
                <xdr:col>15</xdr:col>
                <xdr:colOff>371475</xdr:colOff>
                <xdr:row>45</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40</xdr:row>
                <xdr:rowOff>152400</xdr:rowOff>
              </from>
              <to>
                <xdr:col>15</xdr:col>
                <xdr:colOff>371475</xdr:colOff>
                <xdr:row>43</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5"/>
  <sheetViews>
    <sheetView zoomScale="85" zoomScaleNormal="85" workbookViewId="0">
      <selection activeCell="C43" sqref="C43"/>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36"/>
      <c r="B1" s="336"/>
      <c r="C1" s="336"/>
      <c r="D1" s="336"/>
      <c r="E1" s="336"/>
      <c r="F1" s="336"/>
      <c r="G1" s="336"/>
      <c r="H1" s="336"/>
      <c r="I1" s="336"/>
    </row>
    <row r="2" spans="1:10" x14ac:dyDescent="0.2">
      <c r="A2" s="394" t="s">
        <v>965</v>
      </c>
      <c r="B2" s="354"/>
      <c r="C2" s="395"/>
      <c r="D2" s="400" t="str">
        <f>TRIM(Name)</f>
        <v>Лорита Божкова Христова</v>
      </c>
      <c r="E2" s="401"/>
      <c r="F2" s="401"/>
      <c r="G2" s="401"/>
      <c r="H2" s="401"/>
      <c r="I2" s="402"/>
    </row>
    <row r="3" spans="1:10" ht="13.5" thickBot="1" x14ac:dyDescent="0.25">
      <c r="A3" s="396" t="s">
        <v>966</v>
      </c>
      <c r="B3" s="397"/>
      <c r="C3" s="398"/>
      <c r="D3" s="403"/>
      <c r="E3" s="404"/>
      <c r="F3" s="404"/>
      <c r="G3" s="404"/>
      <c r="H3" s="404"/>
      <c r="I3" s="405"/>
    </row>
    <row r="4" spans="1:10" s="33" customFormat="1" x14ac:dyDescent="0.2">
      <c r="A4" s="101"/>
      <c r="B4" s="101"/>
      <c r="C4" s="101"/>
      <c r="D4" s="101"/>
      <c r="E4" s="101"/>
      <c r="F4" s="101"/>
      <c r="G4" s="101"/>
      <c r="H4" s="101"/>
      <c r="I4" s="101"/>
    </row>
    <row r="5" spans="1:10" s="33" customFormat="1" x14ac:dyDescent="0.2">
      <c r="A5" s="463" t="s">
        <v>100</v>
      </c>
      <c r="B5" s="463"/>
      <c r="C5" s="463"/>
      <c r="D5" s="463"/>
      <c r="E5" s="463"/>
      <c r="F5" s="463"/>
      <c r="G5" s="463"/>
      <c r="H5" s="463"/>
      <c r="I5" s="463"/>
    </row>
    <row r="6" spans="1:10" s="33" customFormat="1" ht="13.5" thickBot="1" x14ac:dyDescent="0.25">
      <c r="A6" s="463" t="s">
        <v>123</v>
      </c>
      <c r="B6" s="463"/>
      <c r="C6" s="463"/>
      <c r="D6" s="463"/>
      <c r="E6" s="463"/>
      <c r="F6" s="463"/>
      <c r="G6" s="463"/>
      <c r="H6" s="463"/>
      <c r="I6" s="463"/>
    </row>
    <row r="7" spans="1:10" s="33" customFormat="1" ht="13.5" thickBot="1" x14ac:dyDescent="0.25">
      <c r="A7" s="410" t="s">
        <v>101</v>
      </c>
      <c r="B7" s="410"/>
      <c r="C7" s="410"/>
      <c r="D7" s="410"/>
      <c r="E7" s="349" t="s">
        <v>368</v>
      </c>
      <c r="F7" s="350"/>
      <c r="G7" s="120" t="s">
        <v>950</v>
      </c>
      <c r="H7" s="153"/>
      <c r="I7" s="123" t="s">
        <v>234</v>
      </c>
    </row>
    <row r="8" spans="1:10" ht="13.5" thickBot="1" x14ac:dyDescent="0.25">
      <c r="A8" s="188"/>
      <c r="B8" s="170"/>
      <c r="C8" s="155"/>
      <c r="D8" s="170"/>
      <c r="E8" s="170"/>
      <c r="F8" s="331" t="s">
        <v>190</v>
      </c>
      <c r="G8" s="332"/>
      <c r="H8" s="332"/>
      <c r="I8" s="333"/>
    </row>
    <row r="9" spans="1:10" x14ac:dyDescent="0.2">
      <c r="A9" s="156" t="s">
        <v>325</v>
      </c>
      <c r="B9" s="173" t="s">
        <v>192</v>
      </c>
      <c r="C9" s="156" t="s">
        <v>43</v>
      </c>
      <c r="D9" s="173" t="s">
        <v>192</v>
      </c>
      <c r="E9" s="156" t="s">
        <v>360</v>
      </c>
      <c r="F9" s="170" t="s">
        <v>193</v>
      </c>
      <c r="G9" s="155" t="s">
        <v>42</v>
      </c>
      <c r="H9" s="172" t="s">
        <v>39</v>
      </c>
      <c r="I9" s="155" t="s">
        <v>42</v>
      </c>
    </row>
    <row r="10" spans="1:10" x14ac:dyDescent="0.2">
      <c r="A10" s="156" t="s">
        <v>329</v>
      </c>
      <c r="B10" s="173" t="s">
        <v>191</v>
      </c>
      <c r="C10" s="156" t="s">
        <v>191</v>
      </c>
      <c r="D10" s="173" t="s">
        <v>359</v>
      </c>
      <c r="E10" s="156" t="s">
        <v>361</v>
      </c>
      <c r="F10" s="173" t="s">
        <v>188</v>
      </c>
      <c r="G10" s="156" t="s">
        <v>102</v>
      </c>
      <c r="H10" s="135" t="s">
        <v>40</v>
      </c>
      <c r="I10" s="156" t="s">
        <v>102</v>
      </c>
    </row>
    <row r="11" spans="1:10" x14ac:dyDescent="0.2">
      <c r="A11" s="156" t="s">
        <v>330</v>
      </c>
      <c r="B11" s="173"/>
      <c r="C11" s="156"/>
      <c r="D11" s="173"/>
      <c r="E11" s="156"/>
      <c r="F11" s="173"/>
      <c r="G11" s="156" t="s">
        <v>191</v>
      </c>
      <c r="H11" s="135" t="s">
        <v>41</v>
      </c>
      <c r="I11" s="156" t="s">
        <v>191</v>
      </c>
    </row>
    <row r="12" spans="1:10" ht="13.5" thickBot="1" x14ac:dyDescent="0.25">
      <c r="A12" s="189"/>
      <c r="B12" s="164"/>
      <c r="C12" s="160"/>
      <c r="D12" s="164"/>
      <c r="E12" s="160"/>
      <c r="F12" s="164"/>
      <c r="G12" s="160"/>
      <c r="H12" s="174" t="s">
        <v>970</v>
      </c>
      <c r="I12" s="160"/>
    </row>
    <row r="13" spans="1:10" ht="13.5" thickBot="1" x14ac:dyDescent="0.25">
      <c r="A13" s="162">
        <v>1</v>
      </c>
      <c r="B13" s="163">
        <v>2</v>
      </c>
      <c r="C13" s="162">
        <v>3</v>
      </c>
      <c r="D13" s="174">
        <v>4</v>
      </c>
      <c r="E13" s="162">
        <v>5</v>
      </c>
      <c r="F13" s="163">
        <v>6</v>
      </c>
      <c r="G13" s="162">
        <v>7</v>
      </c>
      <c r="H13" s="186">
        <v>8</v>
      </c>
      <c r="I13" s="162">
        <v>9</v>
      </c>
    </row>
    <row r="14" spans="1:10" x14ac:dyDescent="0.2">
      <c r="A14" s="155" t="s">
        <v>331</v>
      </c>
      <c r="B14" s="197" t="s">
        <v>996</v>
      </c>
      <c r="C14" s="198"/>
      <c r="D14" s="198"/>
      <c r="E14" s="198"/>
      <c r="F14" s="199"/>
      <c r="G14" s="198"/>
      <c r="H14" s="200"/>
      <c r="I14" s="200"/>
    </row>
    <row r="15" spans="1:10" ht="13.5" thickBot="1" x14ac:dyDescent="0.25">
      <c r="A15" s="189"/>
      <c r="B15" s="138"/>
      <c r="C15" s="201"/>
      <c r="D15" s="201"/>
      <c r="E15" s="201"/>
      <c r="F15" s="202"/>
      <c r="G15" s="201"/>
      <c r="H15" s="203"/>
      <c r="I15" s="203"/>
    </row>
    <row r="16" spans="1:10" ht="13.5" thickBot="1" x14ac:dyDescent="0.25">
      <c r="A16" s="204" t="str">
        <f>$A$15&amp;ROW()-ROW(Table15_1)&amp;"."</f>
        <v>1.</v>
      </c>
      <c r="B16" s="208" t="s">
        <v>979</v>
      </c>
      <c r="C16" s="209" t="s">
        <v>979</v>
      </c>
      <c r="D16" s="210" t="s">
        <v>979</v>
      </c>
      <c r="E16" s="211" t="s">
        <v>979</v>
      </c>
      <c r="F16" s="208" t="s">
        <v>979</v>
      </c>
      <c r="G16" s="210" t="s">
        <v>979</v>
      </c>
      <c r="H16" s="212" t="s">
        <v>979</v>
      </c>
      <c r="I16" s="212" t="s">
        <v>979</v>
      </c>
      <c r="J16" s="38"/>
    </row>
    <row r="17" spans="1:16" ht="13.5" thickBot="1" x14ac:dyDescent="0.25">
      <c r="A17" s="189" t="str">
        <f>$A$15&amp;ROW()-ROW(Table15_1)&amp;"."</f>
        <v>2.</v>
      </c>
      <c r="B17" s="208" t="s">
        <v>979</v>
      </c>
      <c r="C17" s="211" t="s">
        <v>979</v>
      </c>
      <c r="D17" s="210" t="s">
        <v>979</v>
      </c>
      <c r="E17" s="211" t="s">
        <v>979</v>
      </c>
      <c r="F17" s="208" t="s">
        <v>979</v>
      </c>
      <c r="G17" s="210" t="s">
        <v>979</v>
      </c>
      <c r="H17" s="212" t="s">
        <v>979</v>
      </c>
      <c r="I17" s="212" t="s">
        <v>979</v>
      </c>
    </row>
    <row r="18" spans="1:16" ht="13.5" thickBot="1" x14ac:dyDescent="0.25">
      <c r="A18" s="188" t="str">
        <f>$A$15&amp;ROW()-ROW(Table15_1)&amp;"."</f>
        <v>3.</v>
      </c>
      <c r="B18" s="208" t="s">
        <v>979</v>
      </c>
      <c r="C18" s="211" t="s">
        <v>979</v>
      </c>
      <c r="D18" s="210" t="s">
        <v>979</v>
      </c>
      <c r="E18" s="211" t="s">
        <v>979</v>
      </c>
      <c r="F18" s="208" t="s">
        <v>979</v>
      </c>
      <c r="G18" s="210" t="s">
        <v>979</v>
      </c>
      <c r="H18" s="212" t="s">
        <v>979</v>
      </c>
      <c r="I18" s="212" t="s">
        <v>979</v>
      </c>
    </row>
    <row r="19" spans="1:16" x14ac:dyDescent="0.2">
      <c r="A19" s="188" t="s">
        <v>999</v>
      </c>
      <c r="B19" s="154" t="s">
        <v>997</v>
      </c>
      <c r="C19" s="198"/>
      <c r="D19" s="198"/>
      <c r="E19" s="198"/>
      <c r="F19" s="199"/>
      <c r="G19" s="198"/>
      <c r="H19" s="200"/>
      <c r="I19" s="200"/>
    </row>
    <row r="20" spans="1:16" ht="13.5" thickBot="1" x14ac:dyDescent="0.25">
      <c r="A20" s="189"/>
      <c r="B20" s="138" t="s">
        <v>998</v>
      </c>
      <c r="C20" s="201"/>
      <c r="D20" s="201"/>
      <c r="E20" s="201"/>
      <c r="F20" s="202"/>
      <c r="G20" s="201"/>
      <c r="H20" s="203"/>
      <c r="I20" s="203"/>
      <c r="P20" s="148"/>
    </row>
    <row r="21" spans="1:16" ht="13.5" thickBot="1" x14ac:dyDescent="0.25">
      <c r="A21" s="189" t="str">
        <f>$A$19&amp;ROW()-ROW(Table15_2)&amp;"."</f>
        <v xml:space="preserve"> 2.2.1.</v>
      </c>
      <c r="B21" s="208" t="s">
        <v>979</v>
      </c>
      <c r="C21" s="211" t="s">
        <v>979</v>
      </c>
      <c r="D21" s="210" t="s">
        <v>979</v>
      </c>
      <c r="E21" s="211" t="s">
        <v>979</v>
      </c>
      <c r="F21" s="208" t="s">
        <v>979</v>
      </c>
      <c r="G21" s="210" t="s">
        <v>979</v>
      </c>
      <c r="H21" s="212" t="s">
        <v>979</v>
      </c>
      <c r="I21" s="212" t="s">
        <v>979</v>
      </c>
    </row>
    <row r="22" spans="1:16" ht="13.5" thickBot="1" x14ac:dyDescent="0.25">
      <c r="A22" s="204" t="str">
        <f>$A$19&amp;ROW()-ROW(Table15_2)&amp;"."</f>
        <v xml:space="preserve"> 2.2.2.</v>
      </c>
      <c r="B22" s="208" t="s">
        <v>979</v>
      </c>
      <c r="C22" s="211" t="s">
        <v>979</v>
      </c>
      <c r="D22" s="210" t="s">
        <v>979</v>
      </c>
      <c r="E22" s="211" t="s">
        <v>979</v>
      </c>
      <c r="F22" s="208" t="s">
        <v>979</v>
      </c>
      <c r="G22" s="210" t="s">
        <v>979</v>
      </c>
      <c r="H22" s="212" t="s">
        <v>979</v>
      </c>
      <c r="I22" s="212" t="s">
        <v>979</v>
      </c>
    </row>
    <row r="23" spans="1:16" ht="13.5" thickBot="1" x14ac:dyDescent="0.25">
      <c r="A23" s="204" t="str">
        <f>$A$19&amp;ROW()-ROW(Table15_2)&amp;"."</f>
        <v xml:space="preserve"> 2.2.3.</v>
      </c>
      <c r="B23" s="208" t="s">
        <v>979</v>
      </c>
      <c r="C23" s="211" t="s">
        <v>979</v>
      </c>
      <c r="D23" s="210" t="s">
        <v>979</v>
      </c>
      <c r="E23" s="211" t="s">
        <v>979</v>
      </c>
      <c r="F23" s="208" t="s">
        <v>979</v>
      </c>
      <c r="G23" s="210" t="s">
        <v>979</v>
      </c>
      <c r="H23" s="212" t="s">
        <v>979</v>
      </c>
      <c r="I23" s="212" t="s">
        <v>979</v>
      </c>
    </row>
    <row r="24" spans="1:16" ht="13.5" thickBot="1" x14ac:dyDescent="0.25">
      <c r="A24" s="204" t="str">
        <f>$A$19&amp;ROW()-ROW(Table15_2)&amp;"."</f>
        <v xml:space="preserve"> 2.2.4.</v>
      </c>
      <c r="B24" s="208" t="s">
        <v>979</v>
      </c>
      <c r="C24" s="211" t="s">
        <v>979</v>
      </c>
      <c r="D24" s="210" t="s">
        <v>979</v>
      </c>
      <c r="E24" s="211" t="s">
        <v>979</v>
      </c>
      <c r="F24" s="208" t="s">
        <v>979</v>
      </c>
      <c r="G24" s="210" t="s">
        <v>979</v>
      </c>
      <c r="H24" s="212" t="s">
        <v>979</v>
      </c>
      <c r="I24" s="212" t="s">
        <v>979</v>
      </c>
    </row>
    <row r="25" spans="1:16" x14ac:dyDescent="0.2">
      <c r="A25" s="188" t="s">
        <v>332</v>
      </c>
      <c r="B25" s="154" t="s">
        <v>201</v>
      </c>
      <c r="C25" s="198"/>
      <c r="D25" s="198"/>
      <c r="E25" s="198"/>
      <c r="F25" s="199"/>
      <c r="G25" s="198"/>
      <c r="H25" s="200"/>
      <c r="I25" s="200"/>
    </row>
    <row r="26" spans="1:16" ht="13.5" thickBot="1" x14ac:dyDescent="0.25">
      <c r="A26" s="189"/>
      <c r="B26" s="132" t="s">
        <v>25</v>
      </c>
      <c r="C26" s="201"/>
      <c r="D26" s="201"/>
      <c r="E26" s="201"/>
      <c r="F26" s="202"/>
      <c r="G26" s="201"/>
      <c r="H26" s="203"/>
      <c r="I26" s="203"/>
    </row>
    <row r="27" spans="1:16" ht="13.5" thickBot="1" x14ac:dyDescent="0.25">
      <c r="A27" s="189" t="str">
        <f>$A$25&amp;ROW()-ROW(Table15_3)&amp;"."</f>
        <v xml:space="preserve"> 2.3.1.</v>
      </c>
      <c r="B27" s="208" t="s">
        <v>979</v>
      </c>
      <c r="C27" s="211" t="s">
        <v>979</v>
      </c>
      <c r="D27" s="210" t="s">
        <v>979</v>
      </c>
      <c r="E27" s="211" t="s">
        <v>979</v>
      </c>
      <c r="F27" s="208" t="s">
        <v>979</v>
      </c>
      <c r="G27" s="210" t="s">
        <v>979</v>
      </c>
      <c r="H27" s="212" t="s">
        <v>979</v>
      </c>
      <c r="I27" s="212" t="s">
        <v>979</v>
      </c>
    </row>
    <row r="28" spans="1:16" ht="13.5" thickBot="1" x14ac:dyDescent="0.25">
      <c r="A28" s="204" t="str">
        <f>$A$25&amp;ROW()-ROW(Table15_3)&amp;"."</f>
        <v xml:space="preserve"> 2.3.2.</v>
      </c>
      <c r="B28" s="208" t="s">
        <v>979</v>
      </c>
      <c r="C28" s="211" t="s">
        <v>979</v>
      </c>
      <c r="D28" s="210" t="s">
        <v>979</v>
      </c>
      <c r="E28" s="211" t="s">
        <v>979</v>
      </c>
      <c r="F28" s="208" t="s">
        <v>979</v>
      </c>
      <c r="G28" s="210" t="s">
        <v>979</v>
      </c>
      <c r="H28" s="212" t="s">
        <v>979</v>
      </c>
      <c r="I28" s="212" t="s">
        <v>979</v>
      </c>
    </row>
    <row r="29" spans="1:16" ht="13.5" thickBot="1" x14ac:dyDescent="0.25">
      <c r="A29" s="204" t="str">
        <f>$A$25&amp;ROW()-ROW(Table15_3)&amp;"."</f>
        <v xml:space="preserve"> 2.3.3.</v>
      </c>
      <c r="B29" s="208" t="s">
        <v>979</v>
      </c>
      <c r="C29" s="211" t="s">
        <v>979</v>
      </c>
      <c r="D29" s="210" t="s">
        <v>979</v>
      </c>
      <c r="E29" s="211" t="s">
        <v>979</v>
      </c>
      <c r="F29" s="208" t="s">
        <v>979</v>
      </c>
      <c r="G29" s="210" t="s">
        <v>979</v>
      </c>
      <c r="H29" s="212" t="s">
        <v>979</v>
      </c>
      <c r="I29" s="212" t="s">
        <v>979</v>
      </c>
    </row>
    <row r="30" spans="1:16" x14ac:dyDescent="0.2">
      <c r="A30" s="188" t="s">
        <v>26</v>
      </c>
      <c r="B30" s="154" t="s">
        <v>27</v>
      </c>
      <c r="C30" s="198"/>
      <c r="D30" s="198"/>
      <c r="E30" s="198"/>
      <c r="F30" s="198"/>
      <c r="G30" s="198"/>
      <c r="H30" s="198"/>
      <c r="I30" s="200"/>
    </row>
    <row r="31" spans="1:16" x14ac:dyDescent="0.2">
      <c r="A31" s="205"/>
      <c r="B31" s="132" t="s">
        <v>28</v>
      </c>
      <c r="C31" s="206"/>
      <c r="D31" s="206"/>
      <c r="E31" s="206"/>
      <c r="F31" s="206"/>
      <c r="G31" s="206"/>
      <c r="H31" s="206"/>
      <c r="I31" s="207"/>
    </row>
    <row r="32" spans="1:16" x14ac:dyDescent="0.2">
      <c r="A32" s="205"/>
      <c r="B32" s="132" t="s">
        <v>29</v>
      </c>
      <c r="C32" s="206"/>
      <c r="D32" s="206"/>
      <c r="E32" s="206"/>
      <c r="F32" s="206"/>
      <c r="G32" s="206"/>
      <c r="H32" s="206"/>
      <c r="I32" s="207"/>
    </row>
    <row r="33" spans="1:9" x14ac:dyDescent="0.2">
      <c r="A33" s="205"/>
      <c r="B33" s="132" t="s">
        <v>30</v>
      </c>
      <c r="C33" s="206"/>
      <c r="D33" s="206"/>
      <c r="E33" s="206"/>
      <c r="F33" s="206"/>
      <c r="G33" s="206"/>
      <c r="H33" s="206"/>
      <c r="I33" s="207"/>
    </row>
    <row r="34" spans="1:9" ht="13.5" thickBot="1" x14ac:dyDescent="0.25">
      <c r="A34" s="205"/>
      <c r="B34" s="132" t="s">
        <v>64</v>
      </c>
      <c r="C34" s="201"/>
      <c r="D34" s="201"/>
      <c r="E34" s="201"/>
      <c r="F34" s="201"/>
      <c r="G34" s="201"/>
      <c r="H34" s="201"/>
      <c r="I34" s="203"/>
    </row>
    <row r="35" spans="1:9" ht="13.5" thickBot="1" x14ac:dyDescent="0.25">
      <c r="A35" s="204" t="str">
        <f>$A$30&amp;ROW()-ROW(Table15_4)&amp;"."</f>
        <v xml:space="preserve"> 2.4.1.</v>
      </c>
      <c r="B35" s="208" t="s">
        <v>979</v>
      </c>
      <c r="C35" s="211" t="s">
        <v>979</v>
      </c>
      <c r="D35" s="210" t="s">
        <v>979</v>
      </c>
      <c r="E35" s="211" t="s">
        <v>979</v>
      </c>
      <c r="F35" s="208" t="s">
        <v>979</v>
      </c>
      <c r="G35" s="210" t="s">
        <v>979</v>
      </c>
      <c r="H35" s="212" t="s">
        <v>979</v>
      </c>
      <c r="I35" s="212" t="s">
        <v>979</v>
      </c>
    </row>
    <row r="36" spans="1:9" ht="13.5" thickBot="1" x14ac:dyDescent="0.25">
      <c r="A36" s="204" t="str">
        <f>$A$30&amp;ROW()-ROW(Table15_4)&amp;"."</f>
        <v xml:space="preserve"> 2.4.2.</v>
      </c>
      <c r="B36" s="208" t="s">
        <v>979</v>
      </c>
      <c r="C36" s="211" t="s">
        <v>979</v>
      </c>
      <c r="D36" s="210" t="s">
        <v>979</v>
      </c>
      <c r="E36" s="211" t="s">
        <v>979</v>
      </c>
      <c r="F36" s="208" t="s">
        <v>979</v>
      </c>
      <c r="G36" s="210" t="s">
        <v>979</v>
      </c>
      <c r="H36" s="212" t="s">
        <v>979</v>
      </c>
      <c r="I36" s="212" t="s">
        <v>979</v>
      </c>
    </row>
    <row r="37" spans="1:9" ht="12.75" customHeight="1" x14ac:dyDescent="0.2">
      <c r="A37" s="493"/>
      <c r="B37" s="493"/>
      <c r="C37" s="493"/>
      <c r="D37" s="493"/>
      <c r="E37" s="493"/>
      <c r="F37" s="493"/>
      <c r="G37" s="493"/>
      <c r="H37" s="493"/>
      <c r="I37" s="493"/>
    </row>
    <row r="38" spans="1:9" s="1" customFormat="1" ht="12.75" customHeight="1" x14ac:dyDescent="0.2">
      <c r="A38" s="418"/>
      <c r="B38" s="418"/>
      <c r="C38" s="418"/>
      <c r="D38" s="418"/>
      <c r="E38" s="418"/>
      <c r="F38" s="418"/>
      <c r="G38" s="418"/>
      <c r="H38" s="418"/>
      <c r="I38" s="418"/>
    </row>
    <row r="39" spans="1:9" s="1" customFormat="1" ht="39" customHeight="1" x14ac:dyDescent="0.2">
      <c r="A39" s="492" t="s">
        <v>1067</v>
      </c>
      <c r="B39" s="492"/>
      <c r="C39" s="492"/>
      <c r="D39" s="492"/>
      <c r="E39" s="492"/>
      <c r="F39" s="492"/>
      <c r="G39" s="492"/>
      <c r="H39" s="492"/>
      <c r="I39" s="492"/>
    </row>
    <row r="40" spans="1:9" s="1" customFormat="1" ht="39" customHeight="1" x14ac:dyDescent="0.2">
      <c r="A40" s="490" t="s">
        <v>1068</v>
      </c>
      <c r="B40" s="490"/>
      <c r="C40" s="490"/>
      <c r="D40" s="490"/>
      <c r="E40" s="490"/>
      <c r="F40" s="490"/>
      <c r="G40" s="490"/>
      <c r="H40" s="490"/>
      <c r="I40" s="490"/>
    </row>
    <row r="41" spans="1:9" s="1" customFormat="1" ht="12.75" customHeight="1" x14ac:dyDescent="0.2">
      <c r="A41" s="493"/>
      <c r="B41" s="494"/>
      <c r="C41" s="494"/>
      <c r="D41" s="494"/>
      <c r="E41" s="494"/>
      <c r="F41" s="494"/>
      <c r="G41" s="494"/>
      <c r="H41" s="494"/>
      <c r="I41" s="494"/>
    </row>
    <row r="42" spans="1:9" x14ac:dyDescent="0.2">
      <c r="A42" s="493"/>
      <c r="B42" s="494"/>
      <c r="C42" s="494"/>
      <c r="D42" s="494"/>
      <c r="E42" s="494"/>
      <c r="F42" s="494"/>
      <c r="G42" s="494"/>
      <c r="H42" s="494"/>
      <c r="I42" s="494"/>
    </row>
    <row r="43" spans="1:9" ht="12.75" customHeight="1" x14ac:dyDescent="0.2">
      <c r="A43" s="491" t="s">
        <v>198</v>
      </c>
      <c r="B43" s="491"/>
      <c r="C43" s="87" t="s">
        <v>1083</v>
      </c>
      <c r="D43" s="418" t="s">
        <v>977</v>
      </c>
      <c r="E43" s="418"/>
      <c r="F43" s="418"/>
      <c r="G43" s="418"/>
      <c r="H43" s="64" t="s">
        <v>199</v>
      </c>
      <c r="I43" s="65"/>
    </row>
    <row r="44" spans="1:9" ht="12.75" customHeight="1" x14ac:dyDescent="0.2">
      <c r="A44" s="418"/>
      <c r="B44" s="418"/>
      <c r="C44" s="418"/>
      <c r="D44" s="418"/>
      <c r="E44" s="418"/>
      <c r="F44" s="418"/>
      <c r="G44" s="418"/>
      <c r="H44" s="418"/>
      <c r="I44" s="66" t="s">
        <v>936</v>
      </c>
    </row>
    <row r="45" spans="1:9" x14ac:dyDescent="0.2">
      <c r="A45" s="493"/>
      <c r="B45" s="494"/>
      <c r="C45" s="494"/>
      <c r="D45" s="494"/>
      <c r="E45" s="494"/>
      <c r="F45" s="494"/>
      <c r="G45" s="494"/>
      <c r="H45" s="494"/>
      <c r="I45" s="494"/>
    </row>
  </sheetData>
  <sheetProtection password="85F5" sheet="1" objects="1" scenarios="1" selectLockedCells="1"/>
  <dataConsolidate/>
  <mergeCells count="19">
    <mergeCell ref="A45:I45"/>
    <mergeCell ref="D2:I3"/>
    <mergeCell ref="A6:I6"/>
    <mergeCell ref="E7:F7"/>
    <mergeCell ref="A5:I5"/>
    <mergeCell ref="A7:D7"/>
    <mergeCell ref="A37:I37"/>
    <mergeCell ref="F8:I8"/>
    <mergeCell ref="A41:I41"/>
    <mergeCell ref="A44:H44"/>
    <mergeCell ref="A38:I38"/>
    <mergeCell ref="A40:I40"/>
    <mergeCell ref="A1:I1"/>
    <mergeCell ref="D43:G43"/>
    <mergeCell ref="A43:B43"/>
    <mergeCell ref="A39:I39"/>
    <mergeCell ref="A2:C2"/>
    <mergeCell ref="A3:C3"/>
    <mergeCell ref="A42:I42"/>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disabled="1"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disabled="1"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disabled="1"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disabled="1"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disabled="1"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disabled="1"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zoomScale="90" zoomScaleNormal="90" workbookViewId="0"/>
  </sheetViews>
  <sheetFormatPr defaultRowHeight="12.75" x14ac:dyDescent="0.2"/>
  <cols>
    <col min="1" max="1" width="122.7109375" style="3" customWidth="1"/>
  </cols>
  <sheetData>
    <row r="1" spans="1:1" x14ac:dyDescent="0.2">
      <c r="A1" s="39" t="s">
        <v>211</v>
      </c>
    </row>
    <row r="2" spans="1:1" x14ac:dyDescent="0.2">
      <c r="A2" s="40"/>
    </row>
    <row r="3" spans="1:1" x14ac:dyDescent="0.2">
      <c r="A3" s="40"/>
    </row>
    <row r="4" spans="1:1" x14ac:dyDescent="0.2">
      <c r="A4" s="70" t="s">
        <v>212</v>
      </c>
    </row>
    <row r="5" spans="1:1" x14ac:dyDescent="0.2">
      <c r="A5" s="70"/>
    </row>
    <row r="6" spans="1:1" ht="51" x14ac:dyDescent="0.2">
      <c r="A6" s="71" t="s">
        <v>291</v>
      </c>
    </row>
    <row r="7" spans="1:1" x14ac:dyDescent="0.2">
      <c r="A7" s="71"/>
    </row>
    <row r="8" spans="1:1" ht="63.75" x14ac:dyDescent="0.2">
      <c r="A8" s="71" t="s">
        <v>213</v>
      </c>
    </row>
    <row r="9" spans="1:1" x14ac:dyDescent="0.2">
      <c r="A9" s="71"/>
    </row>
    <row r="10" spans="1:1" ht="51" x14ac:dyDescent="0.2">
      <c r="A10" s="71" t="s">
        <v>279</v>
      </c>
    </row>
    <row r="11" spans="1:1" x14ac:dyDescent="0.2">
      <c r="A11" s="71"/>
    </row>
    <row r="12" spans="1:1" ht="51" x14ac:dyDescent="0.2">
      <c r="A12" s="71" t="s">
        <v>272</v>
      </c>
    </row>
    <row r="13" spans="1:1" x14ac:dyDescent="0.2">
      <c r="A13" s="71"/>
    </row>
    <row r="14" spans="1:1" ht="63.75" x14ac:dyDescent="0.2">
      <c r="A14" s="71" t="s">
        <v>943</v>
      </c>
    </row>
    <row r="15" spans="1:1" x14ac:dyDescent="0.2">
      <c r="A15" s="71"/>
    </row>
    <row r="16" spans="1:1" ht="51" x14ac:dyDescent="0.2">
      <c r="A16" s="71" t="s">
        <v>1017</v>
      </c>
    </row>
    <row r="17" spans="1:1" x14ac:dyDescent="0.2">
      <c r="A17" s="71"/>
    </row>
    <row r="18" spans="1:1" x14ac:dyDescent="0.2">
      <c r="A18" s="70" t="s">
        <v>280</v>
      </c>
    </row>
    <row r="19" spans="1:1" x14ac:dyDescent="0.2">
      <c r="A19" s="70"/>
    </row>
    <row r="20" spans="1:1" ht="25.5" x14ac:dyDescent="0.2">
      <c r="A20" s="71" t="s">
        <v>944</v>
      </c>
    </row>
    <row r="21" spans="1:1" x14ac:dyDescent="0.2">
      <c r="A21" s="71"/>
    </row>
    <row r="22" spans="1:1" ht="25.5" x14ac:dyDescent="0.2">
      <c r="A22" s="71" t="s">
        <v>945</v>
      </c>
    </row>
    <row r="23" spans="1:1" x14ac:dyDescent="0.2">
      <c r="A23" s="71"/>
    </row>
    <row r="24" spans="1:1" ht="51" x14ac:dyDescent="0.2">
      <c r="A24" s="71" t="s">
        <v>946</v>
      </c>
    </row>
    <row r="25" spans="1:1" x14ac:dyDescent="0.2">
      <c r="A25" s="71"/>
    </row>
    <row r="26" spans="1:1" ht="25.5" x14ac:dyDescent="0.2">
      <c r="A26" s="71" t="s">
        <v>947</v>
      </c>
    </row>
    <row r="27" spans="1:1" x14ac:dyDescent="0.2">
      <c r="A27" s="71"/>
    </row>
    <row r="28" spans="1:1" x14ac:dyDescent="0.2">
      <c r="A28" s="72" t="s">
        <v>281</v>
      </c>
    </row>
    <row r="29" spans="1:1" x14ac:dyDescent="0.2">
      <c r="A29" s="71"/>
    </row>
    <row r="30" spans="1:1" ht="25.5" x14ac:dyDescent="0.2">
      <c r="A30" s="71" t="s">
        <v>282</v>
      </c>
    </row>
    <row r="31" spans="1:1" x14ac:dyDescent="0.2">
      <c r="A31" s="71"/>
    </row>
    <row r="32" spans="1:1" ht="25.5" x14ac:dyDescent="0.2">
      <c r="A32" s="71" t="s">
        <v>948</v>
      </c>
    </row>
    <row r="33" spans="1:1" x14ac:dyDescent="0.2">
      <c r="A33" s="71"/>
    </row>
    <row r="34" spans="1:1" ht="38.25" x14ac:dyDescent="0.2">
      <c r="A34" s="71" t="s">
        <v>949</v>
      </c>
    </row>
    <row r="35" spans="1:1" x14ac:dyDescent="0.2">
      <c r="A35" s="71"/>
    </row>
    <row r="36" spans="1:1" s="3" customFormat="1" x14ac:dyDescent="0.2">
      <c r="A36" s="70" t="s">
        <v>1063</v>
      </c>
    </row>
    <row r="37" spans="1:1" s="3" customFormat="1" x14ac:dyDescent="0.2">
      <c r="A37" s="70"/>
    </row>
    <row r="38" spans="1:1" s="3" customFormat="1" ht="51" x14ac:dyDescent="0.2">
      <c r="A38" s="71" t="s">
        <v>1064</v>
      </c>
    </row>
    <row r="39" spans="1:1" s="3" customFormat="1" x14ac:dyDescent="0.2">
      <c r="A39" s="71"/>
    </row>
    <row r="40" spans="1:1" s="3" customFormat="1" ht="38.25" x14ac:dyDescent="0.2">
      <c r="A40" s="71" t="s">
        <v>1047</v>
      </c>
    </row>
    <row r="41" spans="1:1" s="3" customFormat="1" x14ac:dyDescent="0.2">
      <c r="A41" s="71"/>
    </row>
    <row r="42" spans="1:1" s="3" customFormat="1" x14ac:dyDescent="0.2">
      <c r="A42" s="71" t="s">
        <v>1048</v>
      </c>
    </row>
    <row r="43" spans="1:1" s="3" customFormat="1" x14ac:dyDescent="0.2">
      <c r="A43" s="71"/>
    </row>
    <row r="44" spans="1:1" s="3" customFormat="1" ht="25.5" x14ac:dyDescent="0.2">
      <c r="A44" s="71" t="s">
        <v>1049</v>
      </c>
    </row>
    <row r="45" spans="1:1" x14ac:dyDescent="0.2">
      <c r="A45" s="71"/>
    </row>
    <row r="46" spans="1:1" ht="25.5" x14ac:dyDescent="0.2">
      <c r="A46" s="71" t="s">
        <v>1050</v>
      </c>
    </row>
    <row r="47" spans="1:1" x14ac:dyDescent="0.2">
      <c r="A47" s="71"/>
    </row>
    <row r="48" spans="1:1" x14ac:dyDescent="0.2">
      <c r="A48" s="70" t="s">
        <v>283</v>
      </c>
    </row>
    <row r="49" spans="1:1" x14ac:dyDescent="0.2">
      <c r="A49" s="70"/>
    </row>
    <row r="50" spans="1:1" x14ac:dyDescent="0.2">
      <c r="A50" s="71" t="s">
        <v>216</v>
      </c>
    </row>
    <row r="51" spans="1:1" x14ac:dyDescent="0.2">
      <c r="A51" s="71"/>
    </row>
    <row r="52" spans="1:1" ht="38.25" x14ac:dyDescent="0.2">
      <c r="A52" s="71" t="s">
        <v>217</v>
      </c>
    </row>
    <row r="53" spans="1:1" x14ac:dyDescent="0.2">
      <c r="A53" s="71"/>
    </row>
    <row r="54" spans="1:1" x14ac:dyDescent="0.2">
      <c r="A54" s="70" t="s">
        <v>284</v>
      </c>
    </row>
    <row r="55" spans="1:1" x14ac:dyDescent="0.2">
      <c r="A55" s="71"/>
    </row>
    <row r="56" spans="1:1" x14ac:dyDescent="0.2">
      <c r="A56" s="71" t="s">
        <v>290</v>
      </c>
    </row>
    <row r="57" spans="1:1" x14ac:dyDescent="0.2">
      <c r="A57" s="71"/>
    </row>
    <row r="58" spans="1:1" x14ac:dyDescent="0.2">
      <c r="A58" s="71" t="s">
        <v>289</v>
      </c>
    </row>
    <row r="59" spans="1:1" x14ac:dyDescent="0.2">
      <c r="A59" s="71"/>
    </row>
    <row r="60" spans="1:1" x14ac:dyDescent="0.2">
      <c r="A60" s="71" t="s">
        <v>1018</v>
      </c>
    </row>
    <row r="61" spans="1:1" x14ac:dyDescent="0.2">
      <c r="A61" s="71"/>
    </row>
    <row r="62" spans="1:1" ht="38.25" x14ac:dyDescent="0.2">
      <c r="A62" s="71" t="s">
        <v>1051</v>
      </c>
    </row>
    <row r="63" spans="1:1" x14ac:dyDescent="0.2">
      <c r="A63" s="71"/>
    </row>
    <row r="64" spans="1:1" x14ac:dyDescent="0.2">
      <c r="A64" s="71" t="s">
        <v>1019</v>
      </c>
    </row>
    <row r="65" spans="1:1" x14ac:dyDescent="0.2">
      <c r="A65" s="71"/>
    </row>
    <row r="66" spans="1:1" ht="15" x14ac:dyDescent="0.2">
      <c r="A66" s="71" t="s">
        <v>1052</v>
      </c>
    </row>
    <row r="67" spans="1:1" x14ac:dyDescent="0.2">
      <c r="A67" s="71"/>
    </row>
    <row r="68" spans="1:1" ht="25.5" x14ac:dyDescent="0.2">
      <c r="A68" s="71" t="s">
        <v>1053</v>
      </c>
    </row>
    <row r="69" spans="1:1" ht="25.5" x14ac:dyDescent="0.2">
      <c r="A69" s="71" t="s">
        <v>1020</v>
      </c>
    </row>
    <row r="70" spans="1:1" x14ac:dyDescent="0.2">
      <c r="A70" s="71"/>
    </row>
    <row r="71" spans="1:1" x14ac:dyDescent="0.2">
      <c r="A71" s="71" t="s">
        <v>1054</v>
      </c>
    </row>
    <row r="72" spans="1:1" x14ac:dyDescent="0.2">
      <c r="A72" s="71"/>
    </row>
    <row r="73" spans="1:1" x14ac:dyDescent="0.2">
      <c r="A73" s="71" t="s">
        <v>1055</v>
      </c>
    </row>
    <row r="74" spans="1:1" x14ac:dyDescent="0.2">
      <c r="A74" s="71"/>
    </row>
    <row r="75" spans="1:1" x14ac:dyDescent="0.2">
      <c r="A75" s="71" t="s">
        <v>1056</v>
      </c>
    </row>
    <row r="76" spans="1:1" x14ac:dyDescent="0.2">
      <c r="A76" s="71"/>
    </row>
    <row r="77" spans="1:1" x14ac:dyDescent="0.2">
      <c r="A77" s="71" t="s">
        <v>1057</v>
      </c>
    </row>
    <row r="78" spans="1:1" x14ac:dyDescent="0.2">
      <c r="A78" s="71"/>
    </row>
    <row r="79" spans="1:1" ht="33" x14ac:dyDescent="0.2">
      <c r="A79" s="71" t="s">
        <v>1058</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13.5" thickBot="1" x14ac:dyDescent="0.25">
      <c r="A1" s="79" t="s">
        <v>288</v>
      </c>
      <c r="B1" s="78" t="s">
        <v>1084</v>
      </c>
    </row>
    <row r="3" spans="1:3" ht="14.1" customHeight="1" x14ac:dyDescent="0.2">
      <c r="A3" s="76">
        <v>36526</v>
      </c>
      <c r="B3" s="10" t="s">
        <v>285</v>
      </c>
    </row>
    <row r="4" spans="1:3" ht="14.1" customHeight="1" x14ac:dyDescent="0.2">
      <c r="A4" s="76">
        <v>73050</v>
      </c>
      <c r="B4" s="10" t="s">
        <v>286</v>
      </c>
    </row>
    <row r="6" spans="1:3" ht="14.1" customHeight="1" x14ac:dyDescent="0.2">
      <c r="A6" s="6" t="s">
        <v>163</v>
      </c>
    </row>
    <row r="8" spans="1:3" ht="14.1" customHeight="1" x14ac:dyDescent="0.2">
      <c r="A8" s="10" t="s">
        <v>951</v>
      </c>
      <c r="B8" s="10" t="s">
        <v>954</v>
      </c>
    </row>
    <row r="9" spans="1:3" ht="14.1" customHeight="1" x14ac:dyDescent="0.2">
      <c r="A9" s="5" t="s">
        <v>953</v>
      </c>
      <c r="B9" s="6"/>
    </row>
    <row r="10" spans="1:3" ht="14.1" customHeight="1" x14ac:dyDescent="0.2">
      <c r="A10" s="5" t="s">
        <v>952</v>
      </c>
      <c r="B10" s="5" t="s">
        <v>950</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900</v>
      </c>
      <c r="B14" s="11"/>
    </row>
    <row r="15" spans="1:3" ht="14.1" customHeight="1" x14ac:dyDescent="0.2">
      <c r="A15" s="10" t="s">
        <v>901</v>
      </c>
      <c r="B15" s="10" t="s">
        <v>902</v>
      </c>
    </row>
    <row r="16" spans="1:3" ht="14.1" hidden="1" customHeight="1" x14ac:dyDescent="0.2">
      <c r="A16" s="7" t="s">
        <v>518</v>
      </c>
      <c r="B16" s="7" t="s">
        <v>519</v>
      </c>
      <c r="C16" s="15"/>
    </row>
    <row r="17" spans="1:5" ht="14.1" hidden="1" customHeight="1" x14ac:dyDescent="0.2">
      <c r="A17" s="7" t="s">
        <v>614</v>
      </c>
      <c r="B17" s="7" t="s">
        <v>615</v>
      </c>
      <c r="C17" s="15"/>
      <c r="D17" s="13"/>
      <c r="E17" s="13"/>
    </row>
    <row r="18" spans="1:5" ht="14.1" hidden="1" customHeight="1" x14ac:dyDescent="0.2">
      <c r="A18" s="7" t="s">
        <v>520</v>
      </c>
      <c r="B18" s="7" t="s">
        <v>521</v>
      </c>
      <c r="C18" s="15"/>
      <c r="D18" s="14"/>
    </row>
    <row r="19" spans="1:5" ht="14.1" hidden="1" customHeight="1" x14ac:dyDescent="0.2">
      <c r="A19" s="7" t="s">
        <v>570</v>
      </c>
      <c r="B19" s="7" t="s">
        <v>571</v>
      </c>
      <c r="C19" s="15"/>
      <c r="D19" s="14"/>
    </row>
    <row r="20" spans="1:5" ht="14.1" hidden="1" customHeight="1" x14ac:dyDescent="0.2">
      <c r="A20" s="7" t="s">
        <v>856</v>
      </c>
      <c r="B20" s="7" t="s">
        <v>857</v>
      </c>
      <c r="C20" s="15"/>
      <c r="D20" s="14"/>
    </row>
    <row r="21" spans="1:5" ht="14.1" hidden="1" customHeight="1" x14ac:dyDescent="0.2">
      <c r="A21" s="7" t="s">
        <v>584</v>
      </c>
      <c r="B21" s="7" t="s">
        <v>585</v>
      </c>
      <c r="C21" s="15"/>
      <c r="D21" s="14"/>
    </row>
    <row r="22" spans="1:5" ht="14.1" hidden="1" customHeight="1" x14ac:dyDescent="0.2">
      <c r="A22" s="7" t="s">
        <v>465</v>
      </c>
      <c r="B22" s="7" t="s">
        <v>466</v>
      </c>
      <c r="C22" s="15"/>
      <c r="D22" s="14"/>
    </row>
    <row r="23" spans="1:5" ht="14.1" hidden="1" customHeight="1" x14ac:dyDescent="0.2">
      <c r="A23" s="7" t="s">
        <v>658</v>
      </c>
      <c r="B23" s="7" t="s">
        <v>659</v>
      </c>
      <c r="C23" s="15"/>
    </row>
    <row r="24" spans="1:5" ht="14.1" hidden="1" customHeight="1" x14ac:dyDescent="0.2">
      <c r="A24" s="7" t="s">
        <v>694</v>
      </c>
      <c r="B24" s="7" t="s">
        <v>695</v>
      </c>
      <c r="C24" s="15"/>
    </row>
    <row r="25" spans="1:5" ht="14.1" hidden="1" customHeight="1" x14ac:dyDescent="0.2">
      <c r="A25" s="7" t="s">
        <v>541</v>
      </c>
      <c r="B25" s="7" t="s">
        <v>542</v>
      </c>
      <c r="C25" s="15"/>
    </row>
    <row r="26" spans="1:5" ht="14.1" hidden="1" customHeight="1" x14ac:dyDescent="0.2">
      <c r="A26" s="7" t="s">
        <v>730</v>
      </c>
      <c r="B26" s="7" t="s">
        <v>731</v>
      </c>
      <c r="C26" s="15"/>
    </row>
    <row r="27" spans="1:5" ht="14.1" hidden="1" customHeight="1" x14ac:dyDescent="0.2">
      <c r="A27" s="7" t="s">
        <v>794</v>
      </c>
      <c r="B27" s="7" t="s">
        <v>795</v>
      </c>
      <c r="C27" s="15"/>
    </row>
    <row r="28" spans="1:5" ht="14.1" hidden="1" customHeight="1" x14ac:dyDescent="0.2">
      <c r="A28" s="7" t="s">
        <v>672</v>
      </c>
      <c r="B28" s="7" t="s">
        <v>673</v>
      </c>
      <c r="C28" s="15"/>
    </row>
    <row r="29" spans="1:5" ht="14.1" hidden="1" customHeight="1" x14ac:dyDescent="0.2">
      <c r="A29" s="7" t="s">
        <v>481</v>
      </c>
      <c r="B29" s="7" t="s">
        <v>482</v>
      </c>
      <c r="C29" s="15"/>
    </row>
    <row r="30" spans="1:5" ht="14.1" hidden="1" customHeight="1" x14ac:dyDescent="0.2">
      <c r="A30" s="7" t="s">
        <v>798</v>
      </c>
      <c r="B30" s="7" t="s">
        <v>799</v>
      </c>
      <c r="C30" s="15"/>
    </row>
    <row r="31" spans="1:5" ht="14.1" hidden="1" customHeight="1" x14ac:dyDescent="0.2">
      <c r="A31" s="7" t="s">
        <v>674</v>
      </c>
      <c r="B31" s="7" t="s">
        <v>675</v>
      </c>
      <c r="C31" s="15"/>
    </row>
    <row r="32" spans="1:5" ht="14.1" hidden="1" customHeight="1" x14ac:dyDescent="0.2">
      <c r="A32" s="7" t="s">
        <v>373</v>
      </c>
      <c r="B32" s="7" t="s">
        <v>374</v>
      </c>
      <c r="C32" s="15"/>
    </row>
    <row r="33" spans="1:2" ht="14.1" hidden="1" customHeight="1" x14ac:dyDescent="0.2">
      <c r="A33" s="7" t="s">
        <v>522</v>
      </c>
      <c r="B33" s="7" t="s">
        <v>523</v>
      </c>
    </row>
    <row r="34" spans="1:2" ht="14.1" hidden="1" customHeight="1" x14ac:dyDescent="0.2">
      <c r="A34" s="7" t="s">
        <v>415</v>
      </c>
      <c r="B34" s="7" t="s">
        <v>416</v>
      </c>
    </row>
    <row r="35" spans="1:2" ht="14.1" hidden="1" customHeight="1" x14ac:dyDescent="0.2">
      <c r="A35" s="7" t="s">
        <v>800</v>
      </c>
      <c r="B35" s="7" t="s">
        <v>801</v>
      </c>
    </row>
    <row r="36" spans="1:2" ht="14.1" hidden="1" customHeight="1" x14ac:dyDescent="0.2">
      <c r="A36" s="7" t="s">
        <v>824</v>
      </c>
      <c r="B36" s="7" t="s">
        <v>825</v>
      </c>
    </row>
    <row r="37" spans="1:2" ht="14.1" hidden="1" customHeight="1" x14ac:dyDescent="0.2">
      <c r="A37" s="7" t="s">
        <v>826</v>
      </c>
      <c r="B37" s="7" t="s">
        <v>827</v>
      </c>
    </row>
    <row r="38" spans="1:2" ht="14.1" hidden="1" customHeight="1" x14ac:dyDescent="0.2">
      <c r="A38" s="7" t="s">
        <v>858</v>
      </c>
      <c r="B38" s="7" t="s">
        <v>859</v>
      </c>
    </row>
    <row r="39" spans="1:2" ht="14.1" hidden="1" customHeight="1" x14ac:dyDescent="0.2">
      <c r="A39" s="7" t="s">
        <v>375</v>
      </c>
      <c r="B39" s="7" t="s">
        <v>376</v>
      </c>
    </row>
    <row r="40" spans="1:2" ht="14.1" hidden="1" customHeight="1" x14ac:dyDescent="0.2">
      <c r="A40" s="7" t="s">
        <v>417</v>
      </c>
      <c r="B40" s="7" t="s">
        <v>418</v>
      </c>
    </row>
    <row r="41" spans="1:2" ht="14.1" hidden="1" customHeight="1" x14ac:dyDescent="0.2">
      <c r="A41" s="7" t="s">
        <v>648</v>
      </c>
      <c r="B41" s="7" t="s">
        <v>649</v>
      </c>
    </row>
    <row r="42" spans="1:2" ht="14.1" hidden="1" customHeight="1" x14ac:dyDescent="0.2">
      <c r="A42" s="7" t="s">
        <v>732</v>
      </c>
      <c r="B42" s="7" t="s">
        <v>733</v>
      </c>
    </row>
    <row r="43" spans="1:2" ht="14.1" hidden="1" customHeight="1" x14ac:dyDescent="0.2">
      <c r="A43" s="7" t="s">
        <v>395</v>
      </c>
      <c r="B43" s="7" t="s">
        <v>396</v>
      </c>
    </row>
    <row r="44" spans="1:2" ht="14.1" hidden="1" customHeight="1" x14ac:dyDescent="0.2">
      <c r="A44" s="7" t="s">
        <v>503</v>
      </c>
      <c r="B44" s="7" t="s">
        <v>504</v>
      </c>
    </row>
    <row r="45" spans="1:2" ht="14.1" hidden="1" customHeight="1" x14ac:dyDescent="0.2">
      <c r="A45" s="7" t="s">
        <v>860</v>
      </c>
      <c r="B45" s="7" t="s">
        <v>861</v>
      </c>
    </row>
    <row r="46" spans="1:2" ht="14.1" hidden="1" customHeight="1" x14ac:dyDescent="0.2">
      <c r="A46" s="7" t="s">
        <v>750</v>
      </c>
      <c r="B46" s="7" t="s">
        <v>751</v>
      </c>
    </row>
    <row r="47" spans="1:2" ht="14.1" hidden="1" customHeight="1" x14ac:dyDescent="0.2">
      <c r="A47" s="7" t="s">
        <v>676</v>
      </c>
      <c r="B47" s="7" t="s">
        <v>677</v>
      </c>
    </row>
    <row r="48" spans="1:2" ht="14.1" hidden="1" customHeight="1" x14ac:dyDescent="0.2">
      <c r="A48" s="7" t="s">
        <v>377</v>
      </c>
      <c r="B48" s="7" t="s">
        <v>378</v>
      </c>
    </row>
    <row r="49" spans="1:2" ht="14.1" hidden="1" customHeight="1" x14ac:dyDescent="0.2">
      <c r="A49" s="7" t="s">
        <v>842</v>
      </c>
      <c r="B49" s="7" t="s">
        <v>843</v>
      </c>
    </row>
    <row r="50" spans="1:2" ht="14.1" hidden="1" customHeight="1" x14ac:dyDescent="0.2">
      <c r="A50" s="7" t="s">
        <v>696</v>
      </c>
      <c r="B50" s="7" t="s">
        <v>697</v>
      </c>
    </row>
    <row r="51" spans="1:2" ht="14.1" hidden="1" customHeight="1" x14ac:dyDescent="0.2">
      <c r="A51" s="7" t="s">
        <v>419</v>
      </c>
      <c r="B51" s="7" t="s">
        <v>420</v>
      </c>
    </row>
    <row r="52" spans="1:2" ht="14.1" hidden="1" customHeight="1" x14ac:dyDescent="0.2">
      <c r="A52" s="7" t="s">
        <v>616</v>
      </c>
      <c r="B52" s="7" t="s">
        <v>617</v>
      </c>
    </row>
    <row r="53" spans="1:2" ht="14.1" hidden="1" customHeight="1" x14ac:dyDescent="0.2">
      <c r="A53" s="7" t="s">
        <v>505</v>
      </c>
      <c r="B53" s="7" t="s">
        <v>1022</v>
      </c>
    </row>
    <row r="54" spans="1:2" ht="14.1" hidden="1" customHeight="1" x14ac:dyDescent="0.2">
      <c r="A54" s="7" t="s">
        <v>524</v>
      </c>
      <c r="B54" s="7" t="s">
        <v>1023</v>
      </c>
    </row>
    <row r="55" spans="1:2" ht="14.1" hidden="1" customHeight="1" x14ac:dyDescent="0.2">
      <c r="A55" s="7" t="s">
        <v>397</v>
      </c>
      <c r="B55" s="7" t="s">
        <v>398</v>
      </c>
    </row>
    <row r="56" spans="1:2" ht="14.1" hidden="1" customHeight="1" x14ac:dyDescent="0.2">
      <c r="A56" s="7" t="s">
        <v>525</v>
      </c>
      <c r="B56" s="7" t="s">
        <v>526</v>
      </c>
    </row>
    <row r="57" spans="1:2" ht="14.1" hidden="1" customHeight="1" x14ac:dyDescent="0.2">
      <c r="A57" s="7" t="s">
        <v>594</v>
      </c>
      <c r="B57" s="7" t="s">
        <v>595</v>
      </c>
    </row>
    <row r="58" spans="1:2" ht="14.1" hidden="1" customHeight="1" x14ac:dyDescent="0.2">
      <c r="A58" s="7" t="s">
        <v>437</v>
      </c>
      <c r="B58" s="7" t="s">
        <v>438</v>
      </c>
    </row>
    <row r="59" spans="1:2" ht="14.1" hidden="1" customHeight="1" x14ac:dyDescent="0.2">
      <c r="A59" s="7" t="s">
        <v>678</v>
      </c>
      <c r="B59" s="7" t="s">
        <v>679</v>
      </c>
    </row>
    <row r="60" spans="1:2" ht="14.1" hidden="1" customHeight="1" x14ac:dyDescent="0.2">
      <c r="A60" s="7" t="s">
        <v>596</v>
      </c>
      <c r="B60" s="7" t="s">
        <v>597</v>
      </c>
    </row>
    <row r="61" spans="1:2" ht="14.1" hidden="1" customHeight="1" x14ac:dyDescent="0.2">
      <c r="A61" s="7" t="s">
        <v>506</v>
      </c>
      <c r="B61" s="7" t="s">
        <v>507</v>
      </c>
    </row>
    <row r="62" spans="1:2" ht="14.1" hidden="1" customHeight="1" x14ac:dyDescent="0.2">
      <c r="A62" s="7" t="s">
        <v>527</v>
      </c>
      <c r="B62" s="7" t="s">
        <v>528</v>
      </c>
    </row>
    <row r="63" spans="1:2" ht="14.1" hidden="1" customHeight="1" x14ac:dyDescent="0.2">
      <c r="A63" s="7" t="s">
        <v>379</v>
      </c>
      <c r="B63" s="7" t="s">
        <v>380</v>
      </c>
    </row>
    <row r="64" spans="1:2" ht="14.1" hidden="1" customHeight="1" x14ac:dyDescent="0.2">
      <c r="A64" s="7" t="s">
        <v>399</v>
      </c>
      <c r="B64" s="7" t="s">
        <v>400</v>
      </c>
    </row>
    <row r="65" spans="1:2" ht="14.1" hidden="1" customHeight="1" x14ac:dyDescent="0.2">
      <c r="A65" s="7" t="s">
        <v>421</v>
      </c>
      <c r="B65" s="7" t="s">
        <v>422</v>
      </c>
    </row>
    <row r="66" spans="1:2" ht="14.1" hidden="1" customHeight="1" x14ac:dyDescent="0.2">
      <c r="A66" s="7" t="s">
        <v>529</v>
      </c>
      <c r="B66" s="7" t="s">
        <v>530</v>
      </c>
    </row>
    <row r="67" spans="1:2" ht="14.1" hidden="1" customHeight="1" x14ac:dyDescent="0.2">
      <c r="A67" s="7" t="s">
        <v>598</v>
      </c>
      <c r="B67" s="7" t="s">
        <v>599</v>
      </c>
    </row>
    <row r="68" spans="1:2" ht="14.1" hidden="1" customHeight="1" x14ac:dyDescent="0.2">
      <c r="A68" s="7" t="s">
        <v>423</v>
      </c>
      <c r="B68" s="7" t="s">
        <v>424</v>
      </c>
    </row>
    <row r="69" spans="1:2" ht="14.1" hidden="1" customHeight="1" x14ac:dyDescent="0.2">
      <c r="A69" s="7" t="s">
        <v>457</v>
      </c>
      <c r="B69" s="7" t="s">
        <v>458</v>
      </c>
    </row>
    <row r="70" spans="1:2" ht="14.1" hidden="1" customHeight="1" x14ac:dyDescent="0.2">
      <c r="A70" s="7" t="s">
        <v>543</v>
      </c>
      <c r="B70" s="7" t="s">
        <v>544</v>
      </c>
    </row>
    <row r="71" spans="1:2" ht="14.1" hidden="1" customHeight="1" x14ac:dyDescent="0.2">
      <c r="A71" s="7" t="s">
        <v>425</v>
      </c>
      <c r="B71" s="7" t="s">
        <v>426</v>
      </c>
    </row>
    <row r="72" spans="1:2" ht="14.1" hidden="1" customHeight="1" x14ac:dyDescent="0.2">
      <c r="A72" s="7" t="s">
        <v>572</v>
      </c>
      <c r="B72" s="7" t="s">
        <v>573</v>
      </c>
    </row>
    <row r="73" spans="1:2" ht="14.1" hidden="1" customHeight="1" x14ac:dyDescent="0.2">
      <c r="A73" s="7" t="s">
        <v>862</v>
      </c>
      <c r="B73" s="7" t="s">
        <v>863</v>
      </c>
    </row>
    <row r="74" spans="1:2" ht="14.1" hidden="1" customHeight="1" x14ac:dyDescent="0.2">
      <c r="A74" s="7" t="s">
        <v>864</v>
      </c>
      <c r="B74" s="7" t="s">
        <v>865</v>
      </c>
    </row>
    <row r="75" spans="1:2" ht="14.1" hidden="1" customHeight="1" x14ac:dyDescent="0.2">
      <c r="A75" s="7" t="s">
        <v>439</v>
      </c>
      <c r="B75" s="7" t="s">
        <v>440</v>
      </c>
    </row>
    <row r="76" spans="1:2" ht="14.1" hidden="1" customHeight="1" x14ac:dyDescent="0.2">
      <c r="A76" s="7" t="s">
        <v>802</v>
      </c>
      <c r="B76" s="7" t="s">
        <v>803</v>
      </c>
    </row>
    <row r="77" spans="1:2" ht="14.1" hidden="1" customHeight="1" x14ac:dyDescent="0.2">
      <c r="A77" s="7" t="s">
        <v>381</v>
      </c>
      <c r="B77" s="7" t="s">
        <v>382</v>
      </c>
    </row>
    <row r="78" spans="1:2" ht="14.1" hidden="1" customHeight="1" x14ac:dyDescent="0.2">
      <c r="A78" s="7" t="s">
        <v>483</v>
      </c>
      <c r="B78" s="7" t="s">
        <v>484</v>
      </c>
    </row>
    <row r="79" spans="1:2" ht="14.1" hidden="1" customHeight="1" x14ac:dyDescent="0.2">
      <c r="A79" s="7" t="s">
        <v>752</v>
      </c>
      <c r="B79" s="7" t="s">
        <v>753</v>
      </c>
    </row>
    <row r="80" spans="1:2" ht="14.1" hidden="1" customHeight="1" x14ac:dyDescent="0.2">
      <c r="A80" s="7" t="s">
        <v>754</v>
      </c>
      <c r="B80" s="7" t="s">
        <v>755</v>
      </c>
    </row>
    <row r="81" spans="1:2" ht="14.1" hidden="1" customHeight="1" x14ac:dyDescent="0.2">
      <c r="A81" s="7" t="s">
        <v>804</v>
      </c>
      <c r="B81" s="7" t="s">
        <v>805</v>
      </c>
    </row>
    <row r="82" spans="1:2" ht="14.1" hidden="1" customHeight="1" x14ac:dyDescent="0.2">
      <c r="A82" s="7" t="s">
        <v>508</v>
      </c>
      <c r="B82" s="7" t="s">
        <v>509</v>
      </c>
    </row>
    <row r="83" spans="1:2" ht="14.1" hidden="1" customHeight="1" x14ac:dyDescent="0.2">
      <c r="A83" s="7" t="s">
        <v>734</v>
      </c>
      <c r="B83" s="7" t="s">
        <v>735</v>
      </c>
    </row>
    <row r="84" spans="1:2" ht="14.1" hidden="1" customHeight="1" x14ac:dyDescent="0.2">
      <c r="A84" s="7" t="s">
        <v>531</v>
      </c>
      <c r="B84" s="7" t="s">
        <v>532</v>
      </c>
    </row>
    <row r="85" spans="1:2" ht="14.1" hidden="1" customHeight="1" x14ac:dyDescent="0.2">
      <c r="A85" s="7" t="s">
        <v>660</v>
      </c>
      <c r="B85" s="7" t="s">
        <v>661</v>
      </c>
    </row>
    <row r="86" spans="1:2" ht="14.1" hidden="1" customHeight="1" x14ac:dyDescent="0.2">
      <c r="A86" s="7" t="s">
        <v>772</v>
      </c>
      <c r="B86" s="7" t="s">
        <v>773</v>
      </c>
    </row>
    <row r="87" spans="1:2" ht="14.1" hidden="1" customHeight="1" x14ac:dyDescent="0.2">
      <c r="A87" s="7" t="s">
        <v>383</v>
      </c>
      <c r="B87" s="7" t="s">
        <v>384</v>
      </c>
    </row>
    <row r="88" spans="1:2" ht="14.1" hidden="1" customHeight="1" x14ac:dyDescent="0.2">
      <c r="A88" s="7" t="s">
        <v>545</v>
      </c>
      <c r="B88" s="7" t="s">
        <v>1024</v>
      </c>
    </row>
    <row r="89" spans="1:2" ht="14.1" hidden="1" customHeight="1" x14ac:dyDescent="0.2">
      <c r="A89" s="7" t="s">
        <v>547</v>
      </c>
      <c r="B89" s="7" t="s">
        <v>546</v>
      </c>
    </row>
    <row r="90" spans="1:2" ht="14.1" hidden="1" customHeight="1" x14ac:dyDescent="0.2">
      <c r="A90" s="7" t="s">
        <v>866</v>
      </c>
      <c r="B90" s="7" t="s">
        <v>867</v>
      </c>
    </row>
    <row r="91" spans="1:2" ht="14.1" hidden="1" customHeight="1" x14ac:dyDescent="0.2">
      <c r="A91" s="7" t="s">
        <v>485</v>
      </c>
      <c r="B91" s="7" t="s">
        <v>486</v>
      </c>
    </row>
    <row r="92" spans="1:2" ht="14.1" hidden="1" customHeight="1" x14ac:dyDescent="0.2">
      <c r="A92" s="7" t="s">
        <v>487</v>
      </c>
      <c r="B92" s="7" t="s">
        <v>488</v>
      </c>
    </row>
    <row r="93" spans="1:2" ht="14.1" hidden="1" customHeight="1" x14ac:dyDescent="0.2">
      <c r="A93" s="7" t="s">
        <v>533</v>
      </c>
      <c r="B93" s="7" t="s">
        <v>534</v>
      </c>
    </row>
    <row r="94" spans="1:2" ht="14.1" hidden="1" customHeight="1" x14ac:dyDescent="0.2">
      <c r="A94" s="7" t="s">
        <v>736</v>
      </c>
      <c r="B94" s="7" t="s">
        <v>737</v>
      </c>
    </row>
    <row r="95" spans="1:2" ht="14.1" hidden="1" customHeight="1" x14ac:dyDescent="0.2">
      <c r="A95" s="7" t="s">
        <v>868</v>
      </c>
      <c r="B95" s="7" t="s">
        <v>869</v>
      </c>
    </row>
    <row r="96" spans="1:2" ht="14.1" hidden="1" customHeight="1" x14ac:dyDescent="0.2">
      <c r="A96" s="7" t="s">
        <v>459</v>
      </c>
      <c r="B96" s="7" t="s">
        <v>460</v>
      </c>
    </row>
    <row r="97" spans="1:2" ht="14.1" hidden="1" customHeight="1" x14ac:dyDescent="0.2">
      <c r="A97" s="7" t="s">
        <v>574</v>
      </c>
      <c r="B97" s="7" t="s">
        <v>575</v>
      </c>
    </row>
    <row r="98" spans="1:2" ht="14.1" hidden="1" customHeight="1" x14ac:dyDescent="0.2">
      <c r="A98" s="7" t="s">
        <v>828</v>
      </c>
      <c r="B98" s="7" t="s">
        <v>829</v>
      </c>
    </row>
    <row r="99" spans="1:2" ht="14.1" hidden="1" customHeight="1" x14ac:dyDescent="0.2">
      <c r="A99" s="7" t="s">
        <v>535</v>
      </c>
      <c r="B99" s="7" t="s">
        <v>536</v>
      </c>
    </row>
    <row r="100" spans="1:2" ht="14.1" hidden="1" customHeight="1" x14ac:dyDescent="0.2">
      <c r="A100" s="7" t="s">
        <v>441</v>
      </c>
      <c r="B100" s="7" t="s">
        <v>442</v>
      </c>
    </row>
    <row r="101" spans="1:2" ht="14.1" hidden="1" customHeight="1" x14ac:dyDescent="0.2">
      <c r="A101" s="7" t="s">
        <v>870</v>
      </c>
      <c r="B101" s="7" t="s">
        <v>871</v>
      </c>
    </row>
    <row r="102" spans="1:2" ht="14.1" hidden="1" customHeight="1" x14ac:dyDescent="0.2">
      <c r="A102" s="7" t="s">
        <v>650</v>
      </c>
      <c r="B102" s="7" t="s">
        <v>651</v>
      </c>
    </row>
    <row r="103" spans="1:2" ht="14.1" hidden="1" customHeight="1" x14ac:dyDescent="0.2">
      <c r="A103" s="7" t="s">
        <v>872</v>
      </c>
      <c r="B103" s="7" t="s">
        <v>873</v>
      </c>
    </row>
    <row r="104" spans="1:2" ht="14.1" hidden="1" customHeight="1" x14ac:dyDescent="0.2">
      <c r="A104" s="7" t="s">
        <v>556</v>
      </c>
      <c r="B104" s="7" t="s">
        <v>557</v>
      </c>
    </row>
    <row r="105" spans="1:2" ht="14.1" hidden="1" customHeight="1" x14ac:dyDescent="0.2">
      <c r="A105" s="7" t="s">
        <v>844</v>
      </c>
      <c r="B105" s="7" t="s">
        <v>845</v>
      </c>
    </row>
    <row r="106" spans="1:2" ht="14.1" hidden="1" customHeight="1" x14ac:dyDescent="0.2">
      <c r="A106" s="7" t="s">
        <v>443</v>
      </c>
      <c r="B106" s="7" t="s">
        <v>444</v>
      </c>
    </row>
    <row r="107" spans="1:2" ht="14.1" hidden="1" customHeight="1" x14ac:dyDescent="0.2">
      <c r="A107" s="7" t="s">
        <v>874</v>
      </c>
      <c r="B107" s="7" t="s">
        <v>875</v>
      </c>
    </row>
    <row r="108" spans="1:2" ht="14.1" hidden="1" customHeight="1" x14ac:dyDescent="0.2">
      <c r="A108" s="7" t="s">
        <v>738</v>
      </c>
      <c r="B108" s="7" t="s">
        <v>739</v>
      </c>
    </row>
    <row r="109" spans="1:2" ht="14.1" hidden="1" customHeight="1" x14ac:dyDescent="0.2">
      <c r="A109" s="7" t="s">
        <v>774</v>
      </c>
      <c r="B109" s="7" t="s">
        <v>775</v>
      </c>
    </row>
    <row r="110" spans="1:2" ht="14.1" hidden="1" customHeight="1" x14ac:dyDescent="0.2">
      <c r="A110" s="7" t="s">
        <v>510</v>
      </c>
      <c r="B110" s="7" t="s">
        <v>511</v>
      </c>
    </row>
    <row r="111" spans="1:2" ht="14.1" hidden="1" customHeight="1" x14ac:dyDescent="0.2">
      <c r="A111" s="7" t="s">
        <v>489</v>
      </c>
      <c r="B111" s="7" t="s">
        <v>490</v>
      </c>
    </row>
    <row r="112" spans="1:2" ht="14.1" hidden="1" customHeight="1" x14ac:dyDescent="0.2">
      <c r="A112" s="7" t="s">
        <v>558</v>
      </c>
      <c r="B112" s="7" t="s">
        <v>559</v>
      </c>
    </row>
    <row r="113" spans="1:2" ht="14.1" hidden="1" customHeight="1" x14ac:dyDescent="0.2">
      <c r="A113" s="7" t="s">
        <v>876</v>
      </c>
      <c r="B113" s="7" t="s">
        <v>877</v>
      </c>
    </row>
    <row r="114" spans="1:2" ht="14.1" hidden="1" customHeight="1" x14ac:dyDescent="0.2">
      <c r="A114" s="7" t="s">
        <v>548</v>
      </c>
      <c r="B114" s="7" t="s">
        <v>549</v>
      </c>
    </row>
    <row r="115" spans="1:2" ht="14.1" hidden="1" customHeight="1" x14ac:dyDescent="0.2">
      <c r="A115" s="7" t="s">
        <v>756</v>
      </c>
      <c r="B115" s="7" t="s">
        <v>757</v>
      </c>
    </row>
    <row r="116" spans="1:2" ht="14.1" hidden="1" customHeight="1" x14ac:dyDescent="0.2">
      <c r="A116" s="7" t="s">
        <v>576</v>
      </c>
      <c r="B116" s="7" t="s">
        <v>577</v>
      </c>
    </row>
    <row r="117" spans="1:2" ht="14.1" hidden="1" customHeight="1" x14ac:dyDescent="0.2">
      <c r="A117" s="7" t="s">
        <v>698</v>
      </c>
      <c r="B117" s="7" t="s">
        <v>699</v>
      </c>
    </row>
    <row r="118" spans="1:2" ht="14.1" hidden="1" customHeight="1" x14ac:dyDescent="0.2">
      <c r="A118" s="7" t="s">
        <v>618</v>
      </c>
      <c r="B118" s="7" t="s">
        <v>619</v>
      </c>
    </row>
    <row r="119" spans="1:2" ht="14.1" hidden="1" customHeight="1" x14ac:dyDescent="0.2">
      <c r="A119" s="7" t="s">
        <v>600</v>
      </c>
      <c r="B119" s="7" t="s">
        <v>601</v>
      </c>
    </row>
    <row r="120" spans="1:2" ht="14.1" hidden="1" customHeight="1" x14ac:dyDescent="0.2">
      <c r="A120" s="7" t="s">
        <v>700</v>
      </c>
      <c r="B120" s="7" t="s">
        <v>701</v>
      </c>
    </row>
    <row r="121" spans="1:2" ht="14.1" hidden="1" customHeight="1" x14ac:dyDescent="0.2">
      <c r="A121" s="7" t="s">
        <v>620</v>
      </c>
      <c r="B121" s="7" t="s">
        <v>621</v>
      </c>
    </row>
    <row r="122" spans="1:2" ht="14.1" hidden="1" customHeight="1" x14ac:dyDescent="0.2">
      <c r="A122" s="7" t="s">
        <v>602</v>
      </c>
      <c r="B122" s="7" t="s">
        <v>603</v>
      </c>
    </row>
    <row r="123" spans="1:2" ht="14.1" hidden="1" customHeight="1" x14ac:dyDescent="0.2">
      <c r="A123" s="7" t="s">
        <v>662</v>
      </c>
      <c r="B123" s="7" t="s">
        <v>663</v>
      </c>
    </row>
    <row r="124" spans="1:2" ht="14.1" hidden="1" customHeight="1" x14ac:dyDescent="0.2">
      <c r="A124" s="7" t="s">
        <v>491</v>
      </c>
      <c r="B124" s="7" t="s">
        <v>492</v>
      </c>
    </row>
    <row r="125" spans="1:2" ht="14.1" hidden="1" customHeight="1" x14ac:dyDescent="0.2">
      <c r="A125" s="7" t="s">
        <v>846</v>
      </c>
      <c r="B125" s="7" t="s">
        <v>847</v>
      </c>
    </row>
    <row r="126" spans="1:2" ht="14.1" hidden="1" customHeight="1" x14ac:dyDescent="0.2">
      <c r="A126" s="7" t="s">
        <v>401</v>
      </c>
      <c r="B126" s="7" t="s">
        <v>402</v>
      </c>
    </row>
    <row r="127" spans="1:2" ht="14.1" hidden="1" customHeight="1" x14ac:dyDescent="0.2">
      <c r="A127" s="7" t="s">
        <v>878</v>
      </c>
      <c r="B127" s="7" t="s">
        <v>879</v>
      </c>
    </row>
    <row r="128" spans="1:2" ht="14.1" hidden="1" customHeight="1" x14ac:dyDescent="0.2">
      <c r="A128" s="7" t="s">
        <v>880</v>
      </c>
      <c r="B128" s="7" t="s">
        <v>881</v>
      </c>
    </row>
    <row r="129" spans="1:2" ht="14.1" hidden="1" customHeight="1" x14ac:dyDescent="0.2">
      <c r="A129" s="7" t="s">
        <v>882</v>
      </c>
      <c r="B129" s="7" t="s">
        <v>883</v>
      </c>
    </row>
    <row r="130" spans="1:2" ht="14.1" hidden="1" customHeight="1" x14ac:dyDescent="0.2">
      <c r="A130" s="7" t="s">
        <v>640</v>
      </c>
      <c r="B130" s="7" t="s">
        <v>641</v>
      </c>
    </row>
    <row r="131" spans="1:2" ht="14.1" hidden="1" customHeight="1" x14ac:dyDescent="0.2">
      <c r="A131" s="7" t="s">
        <v>830</v>
      </c>
      <c r="B131" s="7" t="s">
        <v>831</v>
      </c>
    </row>
    <row r="132" spans="1:2" ht="14.1" hidden="1" customHeight="1" x14ac:dyDescent="0.2">
      <c r="A132" s="7" t="s">
        <v>806</v>
      </c>
      <c r="B132" s="7" t="s">
        <v>807</v>
      </c>
    </row>
    <row r="133" spans="1:2" ht="14.1" hidden="1" customHeight="1" x14ac:dyDescent="0.2">
      <c r="A133" s="7" t="s">
        <v>403</v>
      </c>
      <c r="B133" s="7" t="s">
        <v>404</v>
      </c>
    </row>
    <row r="134" spans="1:2" ht="14.1" hidden="1" customHeight="1" x14ac:dyDescent="0.2">
      <c r="A134" s="7" t="s">
        <v>702</v>
      </c>
      <c r="B134" s="7" t="s">
        <v>703</v>
      </c>
    </row>
    <row r="135" spans="1:2" ht="14.1" hidden="1" customHeight="1" x14ac:dyDescent="0.2">
      <c r="A135" s="7" t="s">
        <v>664</v>
      </c>
      <c r="B135" s="7" t="s">
        <v>665</v>
      </c>
    </row>
    <row r="136" spans="1:2" ht="14.1" hidden="1" customHeight="1" x14ac:dyDescent="0.2">
      <c r="A136" s="7" t="s">
        <v>550</v>
      </c>
      <c r="B136" s="7" t="s">
        <v>551</v>
      </c>
    </row>
    <row r="137" spans="1:2" ht="14.1" hidden="1" customHeight="1" x14ac:dyDescent="0.2">
      <c r="A137" s="7" t="s">
        <v>560</v>
      </c>
      <c r="B137" s="7" t="s">
        <v>561</v>
      </c>
    </row>
    <row r="138" spans="1:2" ht="14.1" hidden="1" customHeight="1" x14ac:dyDescent="0.2">
      <c r="A138" s="7" t="s">
        <v>704</v>
      </c>
      <c r="B138" s="7" t="s">
        <v>705</v>
      </c>
    </row>
    <row r="139" spans="1:2" ht="14.1" hidden="1" customHeight="1" x14ac:dyDescent="0.2">
      <c r="A139" s="7" t="s">
        <v>385</v>
      </c>
      <c r="B139" s="7" t="s">
        <v>386</v>
      </c>
    </row>
    <row r="140" spans="1:2" ht="14.1" hidden="1" customHeight="1" x14ac:dyDescent="0.2">
      <c r="A140" s="7" t="s">
        <v>666</v>
      </c>
      <c r="B140" s="7" t="s">
        <v>667</v>
      </c>
    </row>
    <row r="141" spans="1:2" ht="14.1" hidden="1" customHeight="1" x14ac:dyDescent="0.2">
      <c r="A141" s="7" t="s">
        <v>832</v>
      </c>
      <c r="B141" s="7" t="s">
        <v>833</v>
      </c>
    </row>
    <row r="142" spans="1:2" ht="14.1" hidden="1" customHeight="1" x14ac:dyDescent="0.2">
      <c r="A142" s="7" t="s">
        <v>493</v>
      </c>
      <c r="B142" s="7" t="s">
        <v>494</v>
      </c>
    </row>
    <row r="143" spans="1:2" ht="14.1" hidden="1" customHeight="1" x14ac:dyDescent="0.2">
      <c r="A143" s="7" t="s">
        <v>680</v>
      </c>
      <c r="B143" s="7" t="s">
        <v>681</v>
      </c>
    </row>
    <row r="144" spans="1:2" ht="14.1" hidden="1" customHeight="1" x14ac:dyDescent="0.2">
      <c r="A144" s="7" t="s">
        <v>467</v>
      </c>
      <c r="B144" s="7" t="s">
        <v>468</v>
      </c>
    </row>
    <row r="145" spans="1:2" ht="14.1" hidden="1" customHeight="1" x14ac:dyDescent="0.2">
      <c r="A145" s="7" t="s">
        <v>469</v>
      </c>
      <c r="B145" s="7" t="s">
        <v>470</v>
      </c>
    </row>
    <row r="146" spans="1:2" ht="14.1" hidden="1" customHeight="1" x14ac:dyDescent="0.2">
      <c r="A146" s="7" t="s">
        <v>562</v>
      </c>
      <c r="B146" s="7" t="s">
        <v>563</v>
      </c>
    </row>
    <row r="147" spans="1:2" ht="14.1" hidden="1" customHeight="1" x14ac:dyDescent="0.2">
      <c r="A147" s="7" t="s">
        <v>427</v>
      </c>
      <c r="B147" s="7" t="s">
        <v>428</v>
      </c>
    </row>
    <row r="148" spans="1:2" ht="14.1" hidden="1" customHeight="1" x14ac:dyDescent="0.2">
      <c r="A148" s="7" t="s">
        <v>471</v>
      </c>
      <c r="B148" s="7" t="s">
        <v>472</v>
      </c>
    </row>
    <row r="149" spans="1:2" ht="14.1" hidden="1" customHeight="1" x14ac:dyDescent="0.2">
      <c r="A149" s="7" t="s">
        <v>706</v>
      </c>
      <c r="B149" s="7" t="s">
        <v>707</v>
      </c>
    </row>
    <row r="150" spans="1:2" ht="14.1" hidden="1" customHeight="1" x14ac:dyDescent="0.2">
      <c r="A150" s="7" t="s">
        <v>776</v>
      </c>
      <c r="B150" s="7" t="s">
        <v>777</v>
      </c>
    </row>
    <row r="151" spans="1:2" ht="14.1" hidden="1" customHeight="1" x14ac:dyDescent="0.2">
      <c r="A151" s="7" t="s">
        <v>445</v>
      </c>
      <c r="B151" s="7" t="s">
        <v>446</v>
      </c>
    </row>
    <row r="152" spans="1:2" ht="14.1" hidden="1" customHeight="1" x14ac:dyDescent="0.2">
      <c r="A152" s="7" t="s">
        <v>740</v>
      </c>
      <c r="B152" s="7" t="s">
        <v>741</v>
      </c>
    </row>
    <row r="153" spans="1:2" ht="14.1" hidden="1" customHeight="1" x14ac:dyDescent="0.2">
      <c r="A153" s="7" t="s">
        <v>778</v>
      </c>
      <c r="B153" s="7" t="s">
        <v>779</v>
      </c>
    </row>
    <row r="154" spans="1:2" ht="14.1" hidden="1" customHeight="1" x14ac:dyDescent="0.2">
      <c r="A154" s="7" t="s">
        <v>387</v>
      </c>
      <c r="B154" s="7" t="s">
        <v>388</v>
      </c>
    </row>
    <row r="155" spans="1:2" ht="14.1" hidden="1" customHeight="1" x14ac:dyDescent="0.2">
      <c r="A155" s="7" t="s">
        <v>622</v>
      </c>
      <c r="B155" s="7" t="s">
        <v>623</v>
      </c>
    </row>
    <row r="156" spans="1:2" ht="14.1" hidden="1" customHeight="1" x14ac:dyDescent="0.2">
      <c r="A156" s="7" t="s">
        <v>708</v>
      </c>
      <c r="B156" s="7" t="s">
        <v>709</v>
      </c>
    </row>
    <row r="157" spans="1:2" ht="14.1" hidden="1" customHeight="1" x14ac:dyDescent="0.2">
      <c r="A157" s="7" t="s">
        <v>429</v>
      </c>
      <c r="B157" s="7" t="s">
        <v>430</v>
      </c>
    </row>
    <row r="158" spans="1:2" ht="14.1" hidden="1" customHeight="1" x14ac:dyDescent="0.2">
      <c r="A158" s="7" t="s">
        <v>405</v>
      </c>
      <c r="B158" s="7" t="s">
        <v>406</v>
      </c>
    </row>
    <row r="159" spans="1:2" ht="14.1" hidden="1" customHeight="1" x14ac:dyDescent="0.2">
      <c r="A159" s="7" t="s">
        <v>407</v>
      </c>
      <c r="B159" s="7" t="s">
        <v>408</v>
      </c>
    </row>
    <row r="160" spans="1:2" ht="14.1" hidden="1" customHeight="1" x14ac:dyDescent="0.2">
      <c r="A160" s="7" t="s">
        <v>780</v>
      </c>
      <c r="B160" s="7" t="s">
        <v>781</v>
      </c>
    </row>
    <row r="161" spans="1:2" ht="14.1" hidden="1" customHeight="1" x14ac:dyDescent="0.2">
      <c r="A161" s="7" t="s">
        <v>884</v>
      </c>
      <c r="B161" s="7" t="s">
        <v>885</v>
      </c>
    </row>
    <row r="162" spans="1:2" ht="14.1" hidden="1" customHeight="1" x14ac:dyDescent="0.2">
      <c r="A162" s="7" t="s">
        <v>668</v>
      </c>
      <c r="B162" s="7" t="s">
        <v>669</v>
      </c>
    </row>
    <row r="163" spans="1:2" ht="14.1" hidden="1" customHeight="1" x14ac:dyDescent="0.2">
      <c r="A163" s="7" t="s">
        <v>431</v>
      </c>
      <c r="B163" s="7" t="s">
        <v>432</v>
      </c>
    </row>
    <row r="164" spans="1:2" ht="14.1" hidden="1" customHeight="1" x14ac:dyDescent="0.2">
      <c r="A164" s="7" t="s">
        <v>758</v>
      </c>
      <c r="B164" s="7" t="s">
        <v>759</v>
      </c>
    </row>
    <row r="165" spans="1:2" ht="14.1" hidden="1" customHeight="1" x14ac:dyDescent="0.2">
      <c r="A165" s="7" t="s">
        <v>834</v>
      </c>
      <c r="B165" s="7" t="s">
        <v>835</v>
      </c>
    </row>
    <row r="166" spans="1:2" ht="14.1" hidden="1" customHeight="1" x14ac:dyDescent="0.2">
      <c r="A166" s="7" t="s">
        <v>742</v>
      </c>
      <c r="B166" s="7" t="s">
        <v>743</v>
      </c>
    </row>
    <row r="167" spans="1:2" ht="14.1" hidden="1" customHeight="1" x14ac:dyDescent="0.2">
      <c r="A167" s="7" t="s">
        <v>624</v>
      </c>
      <c r="B167" s="7" t="s">
        <v>625</v>
      </c>
    </row>
    <row r="168" spans="1:2" ht="14.1" hidden="1" customHeight="1" x14ac:dyDescent="0.2">
      <c r="A168" s="7" t="s">
        <v>604</v>
      </c>
      <c r="B168" s="7" t="s">
        <v>605</v>
      </c>
    </row>
    <row r="169" spans="1:2" ht="14.1" hidden="1" customHeight="1" x14ac:dyDescent="0.2">
      <c r="A169" s="7" t="s">
        <v>760</v>
      </c>
      <c r="B169" s="7" t="s">
        <v>761</v>
      </c>
    </row>
    <row r="170" spans="1:2" ht="14.1" hidden="1" customHeight="1" x14ac:dyDescent="0.2">
      <c r="A170" s="7" t="s">
        <v>495</v>
      </c>
      <c r="B170" s="7" t="s">
        <v>496</v>
      </c>
    </row>
    <row r="171" spans="1:2" ht="14.1" hidden="1" customHeight="1" x14ac:dyDescent="0.2">
      <c r="A171" s="7" t="s">
        <v>642</v>
      </c>
      <c r="B171" s="7" t="s">
        <v>643</v>
      </c>
    </row>
    <row r="172" spans="1:2" ht="14.1" hidden="1" customHeight="1" x14ac:dyDescent="0.2">
      <c r="A172" s="7" t="s">
        <v>606</v>
      </c>
      <c r="B172" s="7" t="s">
        <v>607</v>
      </c>
    </row>
    <row r="173" spans="1:2" ht="14.1" hidden="1" customHeight="1" x14ac:dyDescent="0.2">
      <c r="A173" s="7" t="s">
        <v>389</v>
      </c>
      <c r="B173" s="7" t="s">
        <v>390</v>
      </c>
    </row>
    <row r="174" spans="1:2" ht="14.1" hidden="1" customHeight="1" x14ac:dyDescent="0.2">
      <c r="A174" s="7" t="s">
        <v>586</v>
      </c>
      <c r="B174" s="7" t="s">
        <v>587</v>
      </c>
    </row>
    <row r="175" spans="1:2" ht="14.1" hidden="1" customHeight="1" x14ac:dyDescent="0.2">
      <c r="A175" s="7" t="s">
        <v>588</v>
      </c>
      <c r="B175" s="7" t="s">
        <v>589</v>
      </c>
    </row>
    <row r="176" spans="1:2" ht="14.1" hidden="1" customHeight="1" x14ac:dyDescent="0.2">
      <c r="A176" s="7" t="s">
        <v>762</v>
      </c>
      <c r="B176" s="7" t="s">
        <v>763</v>
      </c>
    </row>
    <row r="177" spans="1:2" ht="14.1" hidden="1" customHeight="1" x14ac:dyDescent="0.2">
      <c r="A177" s="7" t="s">
        <v>409</v>
      </c>
      <c r="B177" s="7" t="s">
        <v>410</v>
      </c>
    </row>
    <row r="178" spans="1:2" ht="14.1" hidden="1" customHeight="1" x14ac:dyDescent="0.2">
      <c r="A178" s="7" t="s">
        <v>764</v>
      </c>
      <c r="B178" s="7" t="s">
        <v>765</v>
      </c>
    </row>
    <row r="179" spans="1:2" ht="14.1" hidden="1" customHeight="1" x14ac:dyDescent="0.2">
      <c r="A179" s="7" t="s">
        <v>447</v>
      </c>
      <c r="B179" s="7" t="s">
        <v>448</v>
      </c>
    </row>
    <row r="180" spans="1:2" ht="14.1" hidden="1" customHeight="1" x14ac:dyDescent="0.2">
      <c r="A180" s="7" t="s">
        <v>682</v>
      </c>
      <c r="B180" s="7" t="s">
        <v>683</v>
      </c>
    </row>
    <row r="181" spans="1:2" ht="14.1" hidden="1" customHeight="1" x14ac:dyDescent="0.2">
      <c r="A181" s="7" t="s">
        <v>684</v>
      </c>
      <c r="B181" s="7" t="s">
        <v>685</v>
      </c>
    </row>
    <row r="182" spans="1:2" ht="14.1" hidden="1" customHeight="1" x14ac:dyDescent="0.2">
      <c r="A182" s="7" t="s">
        <v>848</v>
      </c>
      <c r="B182" s="7" t="s">
        <v>849</v>
      </c>
    </row>
    <row r="183" spans="1:2" ht="14.1" hidden="1" customHeight="1" x14ac:dyDescent="0.2">
      <c r="A183" s="7" t="s">
        <v>710</v>
      </c>
      <c r="B183" s="7" t="s">
        <v>711</v>
      </c>
    </row>
    <row r="184" spans="1:2" ht="14.1" hidden="1" customHeight="1" x14ac:dyDescent="0.2">
      <c r="A184" s="7" t="s">
        <v>808</v>
      </c>
      <c r="B184" s="7" t="s">
        <v>809</v>
      </c>
    </row>
    <row r="185" spans="1:2" ht="14.1" hidden="1" customHeight="1" x14ac:dyDescent="0.2">
      <c r="A185" s="7" t="s">
        <v>686</v>
      </c>
      <c r="B185" s="7" t="s">
        <v>687</v>
      </c>
    </row>
    <row r="186" spans="1:2" ht="14.1" hidden="1" customHeight="1" x14ac:dyDescent="0.2">
      <c r="A186" s="7" t="s">
        <v>886</v>
      </c>
      <c r="B186" s="7" t="s">
        <v>887</v>
      </c>
    </row>
    <row r="187" spans="1:2" ht="14.1" hidden="1" customHeight="1" x14ac:dyDescent="0.2">
      <c r="A187" s="7" t="s">
        <v>497</v>
      </c>
      <c r="B187" s="7" t="s">
        <v>498</v>
      </c>
    </row>
    <row r="188" spans="1:2" ht="14.1" hidden="1" customHeight="1" x14ac:dyDescent="0.2">
      <c r="A188" s="7" t="s">
        <v>712</v>
      </c>
      <c r="B188" s="7" t="s">
        <v>713</v>
      </c>
    </row>
    <row r="189" spans="1:2" ht="14.1" hidden="1" customHeight="1" x14ac:dyDescent="0.2">
      <c r="A189" s="7" t="s">
        <v>449</v>
      </c>
      <c r="B189" s="7" t="s">
        <v>450</v>
      </c>
    </row>
    <row r="190" spans="1:2" ht="14.1" hidden="1" customHeight="1" x14ac:dyDescent="0.2">
      <c r="A190" s="7" t="s">
        <v>626</v>
      </c>
      <c r="B190" s="7" t="s">
        <v>627</v>
      </c>
    </row>
    <row r="191" spans="1:2" ht="14.1" hidden="1" customHeight="1" x14ac:dyDescent="0.2">
      <c r="A191" s="7" t="s">
        <v>590</v>
      </c>
      <c r="B191" s="7" t="s">
        <v>591</v>
      </c>
    </row>
    <row r="192" spans="1:2" ht="14.1" hidden="1" customHeight="1" x14ac:dyDescent="0.2">
      <c r="A192" s="7" t="s">
        <v>499</v>
      </c>
      <c r="B192" s="7" t="s">
        <v>500</v>
      </c>
    </row>
    <row r="193" spans="1:2" ht="14.1" hidden="1" customHeight="1" x14ac:dyDescent="0.2">
      <c r="A193" s="7" t="s">
        <v>888</v>
      </c>
      <c r="B193" s="7" t="s">
        <v>889</v>
      </c>
    </row>
    <row r="194" spans="1:2" ht="14.1" hidden="1" customHeight="1" x14ac:dyDescent="0.2">
      <c r="A194" s="7" t="s">
        <v>628</v>
      </c>
      <c r="B194" s="7" t="s">
        <v>629</v>
      </c>
    </row>
    <row r="195" spans="1:2" ht="14.1" hidden="1" customHeight="1" x14ac:dyDescent="0.2">
      <c r="A195" s="7" t="s">
        <v>537</v>
      </c>
      <c r="B195" s="7" t="s">
        <v>538</v>
      </c>
    </row>
    <row r="196" spans="1:2" ht="14.1" hidden="1" customHeight="1" x14ac:dyDescent="0.2">
      <c r="A196" s="7" t="s">
        <v>714</v>
      </c>
      <c r="B196" s="7" t="s">
        <v>715</v>
      </c>
    </row>
    <row r="197" spans="1:2" ht="14.1" hidden="1" customHeight="1" x14ac:dyDescent="0.2">
      <c r="A197" s="7" t="s">
        <v>766</v>
      </c>
      <c r="B197" s="7" t="s">
        <v>767</v>
      </c>
    </row>
    <row r="198" spans="1:2" ht="14.1" hidden="1" customHeight="1" x14ac:dyDescent="0.2">
      <c r="A198" s="7" t="s">
        <v>850</v>
      </c>
      <c r="B198" s="7" t="s">
        <v>851</v>
      </c>
    </row>
    <row r="199" spans="1:2" ht="14.1" hidden="1" customHeight="1" x14ac:dyDescent="0.2">
      <c r="A199" s="7" t="s">
        <v>564</v>
      </c>
      <c r="B199" s="7" t="s">
        <v>565</v>
      </c>
    </row>
    <row r="200" spans="1:2" ht="14.1" hidden="1" customHeight="1" x14ac:dyDescent="0.2">
      <c r="A200" s="7" t="s">
        <v>810</v>
      </c>
      <c r="B200" s="7" t="s">
        <v>811</v>
      </c>
    </row>
    <row r="201" spans="1:2" ht="14.1" hidden="1" customHeight="1" x14ac:dyDescent="0.2">
      <c r="A201" s="7" t="s">
        <v>688</v>
      </c>
      <c r="B201" s="7" t="s">
        <v>689</v>
      </c>
    </row>
    <row r="202" spans="1:2" ht="14.1" hidden="1" customHeight="1" x14ac:dyDescent="0.2">
      <c r="A202" s="7" t="s">
        <v>716</v>
      </c>
      <c r="B202" s="7" t="s">
        <v>717</v>
      </c>
    </row>
    <row r="203" spans="1:2" ht="14.1" hidden="1" customHeight="1" x14ac:dyDescent="0.2">
      <c r="A203" s="7" t="s">
        <v>836</v>
      </c>
      <c r="B203" s="7" t="s">
        <v>837</v>
      </c>
    </row>
    <row r="204" spans="1:2" ht="14.1" hidden="1" customHeight="1" x14ac:dyDescent="0.2">
      <c r="A204" s="7" t="s">
        <v>718</v>
      </c>
      <c r="B204" s="7" t="s">
        <v>719</v>
      </c>
    </row>
    <row r="205" spans="1:2" ht="14.1" hidden="1" customHeight="1" x14ac:dyDescent="0.2">
      <c r="A205" s="7" t="s">
        <v>411</v>
      </c>
      <c r="B205" s="7" t="s">
        <v>412</v>
      </c>
    </row>
    <row r="206" spans="1:2" ht="14.1" hidden="1" customHeight="1" x14ac:dyDescent="0.2">
      <c r="A206" s="7" t="s">
        <v>744</v>
      </c>
      <c r="B206" s="7" t="s">
        <v>745</v>
      </c>
    </row>
    <row r="207" spans="1:2" ht="14.1" hidden="1" customHeight="1" x14ac:dyDescent="0.2">
      <c r="A207" s="7" t="s">
        <v>630</v>
      </c>
      <c r="B207" s="7" t="s">
        <v>631</v>
      </c>
    </row>
    <row r="208" spans="1:2" ht="14.1" hidden="1" customHeight="1" x14ac:dyDescent="0.2">
      <c r="A208" s="7" t="s">
        <v>391</v>
      </c>
      <c r="B208" s="7" t="s">
        <v>392</v>
      </c>
    </row>
    <row r="209" spans="1:2" ht="14.1" hidden="1" customHeight="1" x14ac:dyDescent="0.2">
      <c r="A209" s="7" t="s">
        <v>512</v>
      </c>
      <c r="B209" s="7" t="s">
        <v>513</v>
      </c>
    </row>
    <row r="210" spans="1:2" ht="14.1" hidden="1" customHeight="1" x14ac:dyDescent="0.2">
      <c r="A210" s="7" t="s">
        <v>720</v>
      </c>
      <c r="B210" s="7" t="s">
        <v>721</v>
      </c>
    </row>
    <row r="211" spans="1:2" ht="14.1" hidden="1" customHeight="1" x14ac:dyDescent="0.2">
      <c r="A211" s="7" t="s">
        <v>890</v>
      </c>
      <c r="B211" s="7" t="s">
        <v>891</v>
      </c>
    </row>
    <row r="212" spans="1:2" ht="14.1" hidden="1" customHeight="1" x14ac:dyDescent="0.2">
      <c r="A212" s="7" t="s">
        <v>566</v>
      </c>
      <c r="B212" s="7" t="s">
        <v>567</v>
      </c>
    </row>
    <row r="213" spans="1:2" ht="14.1" hidden="1" customHeight="1" x14ac:dyDescent="0.2">
      <c r="A213" s="7" t="s">
        <v>812</v>
      </c>
      <c r="B213" s="7" t="s">
        <v>813</v>
      </c>
    </row>
    <row r="214" spans="1:2" ht="14.1" hidden="1" customHeight="1" x14ac:dyDescent="0.2">
      <c r="A214" s="7" t="s">
        <v>838</v>
      </c>
      <c r="B214" s="7" t="s">
        <v>839</v>
      </c>
    </row>
    <row r="215" spans="1:2" ht="14.1" hidden="1" customHeight="1" x14ac:dyDescent="0.2">
      <c r="A215" s="7" t="s">
        <v>814</v>
      </c>
      <c r="B215" s="7" t="s">
        <v>815</v>
      </c>
    </row>
    <row r="216" spans="1:2" ht="14.1" hidden="1" customHeight="1" x14ac:dyDescent="0.2">
      <c r="A216" s="7" t="s">
        <v>782</v>
      </c>
      <c r="B216" s="7" t="s">
        <v>783</v>
      </c>
    </row>
    <row r="217" spans="1:2" ht="14.1" hidden="1" customHeight="1" x14ac:dyDescent="0.2">
      <c r="A217" s="7" t="s">
        <v>451</v>
      </c>
      <c r="B217" s="7" t="s">
        <v>452</v>
      </c>
    </row>
    <row r="218" spans="1:2" ht="14.1" hidden="1" customHeight="1" x14ac:dyDescent="0.2">
      <c r="A218" s="7" t="s">
        <v>892</v>
      </c>
      <c r="B218" s="7" t="s">
        <v>893</v>
      </c>
    </row>
    <row r="219" spans="1:2" ht="14.1" hidden="1" customHeight="1" x14ac:dyDescent="0.2">
      <c r="A219" s="7" t="s">
        <v>461</v>
      </c>
      <c r="B219" s="7" t="s">
        <v>462</v>
      </c>
    </row>
    <row r="220" spans="1:2" ht="14.1" hidden="1" customHeight="1" x14ac:dyDescent="0.2">
      <c r="A220" s="7" t="s">
        <v>690</v>
      </c>
      <c r="B220" s="7" t="s">
        <v>691</v>
      </c>
    </row>
    <row r="221" spans="1:2" ht="14.1" hidden="1" customHeight="1" x14ac:dyDescent="0.2">
      <c r="A221" s="7" t="s">
        <v>578</v>
      </c>
      <c r="B221" s="7" t="s">
        <v>579</v>
      </c>
    </row>
    <row r="222" spans="1:2" ht="14.1" hidden="1" customHeight="1" x14ac:dyDescent="0.2">
      <c r="A222" s="7" t="s">
        <v>784</v>
      </c>
      <c r="B222" s="7" t="s">
        <v>785</v>
      </c>
    </row>
    <row r="223" spans="1:2" ht="14.1" hidden="1" customHeight="1" x14ac:dyDescent="0.2">
      <c r="A223" s="7" t="s">
        <v>816</v>
      </c>
      <c r="B223" s="7" t="s">
        <v>817</v>
      </c>
    </row>
    <row r="224" spans="1:2" ht="14.1" hidden="1" customHeight="1" x14ac:dyDescent="0.2">
      <c r="A224" s="7" t="s">
        <v>580</v>
      </c>
      <c r="B224" s="7" t="s">
        <v>581</v>
      </c>
    </row>
    <row r="225" spans="1:2" ht="14.1" hidden="1" customHeight="1" x14ac:dyDescent="0.2">
      <c r="A225" s="7" t="s">
        <v>644</v>
      </c>
      <c r="B225" s="7" t="s">
        <v>645</v>
      </c>
    </row>
    <row r="226" spans="1:2" ht="14.1" hidden="1" customHeight="1" x14ac:dyDescent="0.2">
      <c r="A226" s="7" t="s">
        <v>894</v>
      </c>
      <c r="B226" s="7" t="s">
        <v>895</v>
      </c>
    </row>
    <row r="227" spans="1:2" ht="14.1" hidden="1" customHeight="1" x14ac:dyDescent="0.2">
      <c r="A227" s="7" t="s">
        <v>514</v>
      </c>
      <c r="B227" s="7" t="s">
        <v>515</v>
      </c>
    </row>
    <row r="228" spans="1:2" ht="14.1" hidden="1" customHeight="1" x14ac:dyDescent="0.2">
      <c r="A228" s="7" t="s">
        <v>746</v>
      </c>
      <c r="B228" s="7" t="s">
        <v>747</v>
      </c>
    </row>
    <row r="229" spans="1:2" ht="14.1" hidden="1" customHeight="1" x14ac:dyDescent="0.2">
      <c r="A229" s="7" t="s">
        <v>608</v>
      </c>
      <c r="B229" s="7" t="s">
        <v>609</v>
      </c>
    </row>
    <row r="230" spans="1:2" ht="14.1" hidden="1" customHeight="1" x14ac:dyDescent="0.2">
      <c r="A230" s="7" t="s">
        <v>632</v>
      </c>
      <c r="B230" s="7" t="s">
        <v>633</v>
      </c>
    </row>
    <row r="231" spans="1:2" ht="14.1" hidden="1" customHeight="1" x14ac:dyDescent="0.2">
      <c r="A231" s="7" t="s">
        <v>722</v>
      </c>
      <c r="B231" s="7" t="s">
        <v>723</v>
      </c>
    </row>
    <row r="232" spans="1:2" ht="14.1" hidden="1" customHeight="1" x14ac:dyDescent="0.2">
      <c r="A232" s="7" t="s">
        <v>854</v>
      </c>
      <c r="B232" s="7" t="s">
        <v>855</v>
      </c>
    </row>
    <row r="233" spans="1:2" ht="14.1" hidden="1" customHeight="1" x14ac:dyDescent="0.2">
      <c r="A233" s="7" t="s">
        <v>634</v>
      </c>
      <c r="B233" s="7" t="s">
        <v>635</v>
      </c>
    </row>
    <row r="234" spans="1:2" ht="14.1" hidden="1" customHeight="1" x14ac:dyDescent="0.2">
      <c r="A234" s="7" t="s">
        <v>724</v>
      </c>
      <c r="B234" s="7" t="s">
        <v>725</v>
      </c>
    </row>
    <row r="235" spans="1:2" ht="14.1" hidden="1" customHeight="1" x14ac:dyDescent="0.2">
      <c r="A235" s="7" t="s">
        <v>786</v>
      </c>
      <c r="B235" s="7" t="s">
        <v>787</v>
      </c>
    </row>
    <row r="236" spans="1:2" ht="14.1" hidden="1" customHeight="1" x14ac:dyDescent="0.2">
      <c r="A236" s="7" t="s">
        <v>768</v>
      </c>
      <c r="B236" s="7" t="s">
        <v>769</v>
      </c>
    </row>
    <row r="237" spans="1:2" ht="14.1" hidden="1" customHeight="1" x14ac:dyDescent="0.2">
      <c r="A237" s="7" t="s">
        <v>453</v>
      </c>
      <c r="B237" s="7" t="s">
        <v>454</v>
      </c>
    </row>
    <row r="238" spans="1:2" ht="14.1" hidden="1" customHeight="1" x14ac:dyDescent="0.2">
      <c r="A238" s="7" t="s">
        <v>652</v>
      </c>
      <c r="B238" s="7" t="s">
        <v>653</v>
      </c>
    </row>
    <row r="239" spans="1:2" ht="14.1" hidden="1" customHeight="1" x14ac:dyDescent="0.2">
      <c r="A239" s="7" t="s">
        <v>692</v>
      </c>
      <c r="B239" s="7" t="s">
        <v>693</v>
      </c>
    </row>
    <row r="240" spans="1:2" ht="14.1" hidden="1" customHeight="1" x14ac:dyDescent="0.2">
      <c r="A240" s="7" t="s">
        <v>818</v>
      </c>
      <c r="B240" s="7" t="s">
        <v>819</v>
      </c>
    </row>
    <row r="241" spans="1:2" ht="14.1" hidden="1" customHeight="1" x14ac:dyDescent="0.2">
      <c r="A241" s="7" t="s">
        <v>539</v>
      </c>
      <c r="B241" s="7" t="s">
        <v>540</v>
      </c>
    </row>
    <row r="242" spans="1:2" ht="14.1" hidden="1" customHeight="1" x14ac:dyDescent="0.2">
      <c r="A242" s="7" t="s">
        <v>636</v>
      </c>
      <c r="B242" s="7" t="s">
        <v>637</v>
      </c>
    </row>
    <row r="243" spans="1:2" ht="14.1" hidden="1" customHeight="1" x14ac:dyDescent="0.2">
      <c r="A243" s="7" t="s">
        <v>455</v>
      </c>
      <c r="B243" s="7" t="s">
        <v>456</v>
      </c>
    </row>
    <row r="244" spans="1:2" ht="14.1" hidden="1" customHeight="1" x14ac:dyDescent="0.2">
      <c r="A244" s="7" t="s">
        <v>726</v>
      </c>
      <c r="B244" s="7" t="s">
        <v>727</v>
      </c>
    </row>
    <row r="245" spans="1:2" ht="14.1" hidden="1" customHeight="1" x14ac:dyDescent="0.2">
      <c r="A245" s="7" t="s">
        <v>797</v>
      </c>
      <c r="B245" s="7" t="s">
        <v>796</v>
      </c>
    </row>
    <row r="246" spans="1:2" ht="14.1" hidden="1" customHeight="1" x14ac:dyDescent="0.2">
      <c r="A246" s="7" t="s">
        <v>646</v>
      </c>
      <c r="B246" s="7" t="s">
        <v>647</v>
      </c>
    </row>
    <row r="247" spans="1:2" ht="14.1" hidden="1" customHeight="1" x14ac:dyDescent="0.2">
      <c r="A247" s="7" t="s">
        <v>552</v>
      </c>
      <c r="B247" s="7" t="s">
        <v>553</v>
      </c>
    </row>
    <row r="248" spans="1:2" ht="14.1" hidden="1" customHeight="1" x14ac:dyDescent="0.2">
      <c r="A248" s="7" t="s">
        <v>473</v>
      </c>
      <c r="B248" s="7" t="s">
        <v>474</v>
      </c>
    </row>
    <row r="249" spans="1:2" ht="14.1" hidden="1" customHeight="1" x14ac:dyDescent="0.2">
      <c r="A249" s="7" t="s">
        <v>788</v>
      </c>
      <c r="B249" s="7" t="s">
        <v>789</v>
      </c>
    </row>
    <row r="250" spans="1:2" ht="14.1" hidden="1" customHeight="1" x14ac:dyDescent="0.2">
      <c r="A250" s="7" t="s">
        <v>840</v>
      </c>
      <c r="B250" s="7" t="s">
        <v>841</v>
      </c>
    </row>
    <row r="251" spans="1:2" ht="14.1" hidden="1" customHeight="1" x14ac:dyDescent="0.2">
      <c r="A251" s="7" t="s">
        <v>475</v>
      </c>
      <c r="B251" s="7" t="s">
        <v>476</v>
      </c>
    </row>
    <row r="252" spans="1:2" ht="14.1" hidden="1" customHeight="1" x14ac:dyDescent="0.2">
      <c r="A252" s="7" t="s">
        <v>852</v>
      </c>
      <c r="B252" s="7" t="s">
        <v>853</v>
      </c>
    </row>
    <row r="253" spans="1:2" ht="14.1" hidden="1" customHeight="1" x14ac:dyDescent="0.2">
      <c r="A253" s="7" t="s">
        <v>463</v>
      </c>
      <c r="B253" s="7" t="s">
        <v>464</v>
      </c>
    </row>
    <row r="254" spans="1:2" ht="14.1" hidden="1" customHeight="1" x14ac:dyDescent="0.2">
      <c r="A254" s="7" t="s">
        <v>654</v>
      </c>
      <c r="B254" s="7" t="s">
        <v>655</v>
      </c>
    </row>
    <row r="255" spans="1:2" ht="14.1" hidden="1" customHeight="1" x14ac:dyDescent="0.2">
      <c r="A255" s="7" t="s">
        <v>582</v>
      </c>
      <c r="B255" s="7" t="s">
        <v>583</v>
      </c>
    </row>
    <row r="256" spans="1:2" ht="14.1" hidden="1" customHeight="1" x14ac:dyDescent="0.2">
      <c r="A256" s="8" t="s">
        <v>592</v>
      </c>
      <c r="B256" s="7" t="s">
        <v>593</v>
      </c>
    </row>
    <row r="257" spans="1:2" ht="14.1" hidden="1" customHeight="1" x14ac:dyDescent="0.2">
      <c r="A257" s="7" t="s">
        <v>477</v>
      </c>
      <c r="B257" s="7" t="s">
        <v>478</v>
      </c>
    </row>
    <row r="258" spans="1:2" ht="14.1" hidden="1" customHeight="1" x14ac:dyDescent="0.2">
      <c r="A258" s="7" t="s">
        <v>820</v>
      </c>
      <c r="B258" s="7" t="s">
        <v>821</v>
      </c>
    </row>
    <row r="259" spans="1:2" ht="14.1" hidden="1" customHeight="1" x14ac:dyDescent="0.2">
      <c r="A259" s="7" t="s">
        <v>413</v>
      </c>
      <c r="B259" s="7" t="s">
        <v>414</v>
      </c>
    </row>
    <row r="260" spans="1:2" ht="14.1" hidden="1" customHeight="1" x14ac:dyDescent="0.2">
      <c r="A260" s="7" t="s">
        <v>790</v>
      </c>
      <c r="B260" s="7" t="s">
        <v>791</v>
      </c>
    </row>
    <row r="261" spans="1:2" ht="14.1" hidden="1" customHeight="1" x14ac:dyDescent="0.2">
      <c r="A261" s="7" t="s">
        <v>792</v>
      </c>
      <c r="B261" s="7" t="s">
        <v>793</v>
      </c>
    </row>
    <row r="262" spans="1:2" ht="14.1" hidden="1" customHeight="1" x14ac:dyDescent="0.2">
      <c r="A262" s="7" t="s">
        <v>728</v>
      </c>
      <c r="B262" s="7" t="s">
        <v>729</v>
      </c>
    </row>
    <row r="263" spans="1:2" ht="14.1" hidden="1" customHeight="1" x14ac:dyDescent="0.2">
      <c r="A263" s="7" t="s">
        <v>610</v>
      </c>
      <c r="B263" s="7" t="s">
        <v>611</v>
      </c>
    </row>
    <row r="264" spans="1:2" ht="14.1" hidden="1" customHeight="1" x14ac:dyDescent="0.2">
      <c r="A264" s="7" t="s">
        <v>568</v>
      </c>
      <c r="B264" s="7" t="s">
        <v>569</v>
      </c>
    </row>
    <row r="265" spans="1:2" ht="14.1" hidden="1" customHeight="1" x14ac:dyDescent="0.2">
      <c r="A265" s="7" t="s">
        <v>638</v>
      </c>
      <c r="B265" s="7" t="s">
        <v>639</v>
      </c>
    </row>
    <row r="266" spans="1:2" ht="14.1" hidden="1" customHeight="1" x14ac:dyDescent="0.2">
      <c r="A266" s="7" t="s">
        <v>516</v>
      </c>
      <c r="B266" s="7" t="s">
        <v>517</v>
      </c>
    </row>
    <row r="267" spans="1:2" ht="14.1" hidden="1" customHeight="1" x14ac:dyDescent="0.2">
      <c r="A267" s="7" t="s">
        <v>896</v>
      </c>
      <c r="B267" s="7" t="s">
        <v>897</v>
      </c>
    </row>
    <row r="268" spans="1:2" ht="14.1" hidden="1" customHeight="1" x14ac:dyDescent="0.2">
      <c r="A268" s="7" t="s">
        <v>898</v>
      </c>
      <c r="B268" s="7" t="s">
        <v>899</v>
      </c>
    </row>
    <row r="269" spans="1:2" ht="14.1" hidden="1" customHeight="1" x14ac:dyDescent="0.2">
      <c r="A269" s="7" t="s">
        <v>748</v>
      </c>
      <c r="B269" s="7" t="s">
        <v>749</v>
      </c>
    </row>
    <row r="270" spans="1:2" ht="14.1" hidden="1" customHeight="1" x14ac:dyDescent="0.2">
      <c r="A270" s="7" t="s">
        <v>501</v>
      </c>
      <c r="B270" s="7" t="s">
        <v>502</v>
      </c>
    </row>
    <row r="271" spans="1:2" ht="14.1" hidden="1" customHeight="1" x14ac:dyDescent="0.2">
      <c r="A271" s="7" t="s">
        <v>670</v>
      </c>
      <c r="B271" s="7" t="s">
        <v>671</v>
      </c>
    </row>
    <row r="272" spans="1:2" ht="14.1" hidden="1" customHeight="1" x14ac:dyDescent="0.2">
      <c r="A272" s="7" t="s">
        <v>433</v>
      </c>
      <c r="B272" s="7" t="s">
        <v>434</v>
      </c>
    </row>
    <row r="273" spans="1:2" ht="14.1" hidden="1" customHeight="1" x14ac:dyDescent="0.2">
      <c r="A273" s="7" t="s">
        <v>770</v>
      </c>
      <c r="B273" s="7" t="s">
        <v>771</v>
      </c>
    </row>
    <row r="274" spans="1:2" ht="14.1" hidden="1" customHeight="1" x14ac:dyDescent="0.2">
      <c r="A274" s="7" t="s">
        <v>393</v>
      </c>
      <c r="B274" s="7" t="s">
        <v>394</v>
      </c>
    </row>
    <row r="275" spans="1:2" ht="14.1" hidden="1" customHeight="1" x14ac:dyDescent="0.2">
      <c r="A275" s="7" t="s">
        <v>554</v>
      </c>
      <c r="B275" s="7" t="s">
        <v>555</v>
      </c>
    </row>
    <row r="276" spans="1:2" ht="14.1" hidden="1" customHeight="1" x14ac:dyDescent="0.2">
      <c r="A276" s="7" t="s">
        <v>612</v>
      </c>
      <c r="B276" s="7" t="s">
        <v>613</v>
      </c>
    </row>
    <row r="277" spans="1:2" ht="14.1" hidden="1" customHeight="1" x14ac:dyDescent="0.2">
      <c r="A277" s="7" t="s">
        <v>479</v>
      </c>
      <c r="B277" s="7" t="s">
        <v>480</v>
      </c>
    </row>
    <row r="278" spans="1:2" ht="14.1" hidden="1" customHeight="1" x14ac:dyDescent="0.2">
      <c r="A278" s="7" t="s">
        <v>435</v>
      </c>
      <c r="B278" s="7" t="s">
        <v>436</v>
      </c>
    </row>
    <row r="279" spans="1:2" ht="14.1" hidden="1" customHeight="1" x14ac:dyDescent="0.2">
      <c r="A279" s="7" t="s">
        <v>822</v>
      </c>
      <c r="B279" s="7" t="s">
        <v>823</v>
      </c>
    </row>
    <row r="280" spans="1:2" ht="14.1" hidden="1" customHeight="1" x14ac:dyDescent="0.2">
      <c r="A280" s="7" t="s">
        <v>656</v>
      </c>
      <c r="B280" s="7" t="s">
        <v>657</v>
      </c>
    </row>
    <row r="281" spans="1:2" ht="14.1" hidden="1" customHeight="1" x14ac:dyDescent="0.2">
      <c r="A281" s="7" t="s">
        <v>968</v>
      </c>
      <c r="B281" s="7" t="s">
        <v>967</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924</v>
      </c>
      <c r="B285" s="11"/>
    </row>
    <row r="286" spans="1:2" ht="14.1" customHeight="1" x14ac:dyDescent="0.2">
      <c r="A286" s="12" t="s">
        <v>901</v>
      </c>
      <c r="B286" s="12" t="s">
        <v>902</v>
      </c>
    </row>
    <row r="287" spans="1:2" ht="14.1" hidden="1" customHeight="1" x14ac:dyDescent="0.2">
      <c r="A287" s="9" t="s">
        <v>956</v>
      </c>
      <c r="B287" s="9" t="s">
        <v>903</v>
      </c>
    </row>
    <row r="288" spans="1:2" ht="14.1" hidden="1" customHeight="1" x14ac:dyDescent="0.2">
      <c r="A288" s="9" t="s">
        <v>957</v>
      </c>
      <c r="B288" s="9" t="s">
        <v>1028</v>
      </c>
    </row>
    <row r="289" spans="1:2" ht="14.1" hidden="1" customHeight="1" x14ac:dyDescent="0.2">
      <c r="A289" s="9" t="s">
        <v>958</v>
      </c>
      <c r="B289" s="9" t="s">
        <v>904</v>
      </c>
    </row>
    <row r="290" spans="1:2" ht="14.1" hidden="1" customHeight="1" x14ac:dyDescent="0.2">
      <c r="A290" s="9" t="s">
        <v>959</v>
      </c>
      <c r="B290" s="9" t="s">
        <v>905</v>
      </c>
    </row>
    <row r="291" spans="1:2" ht="14.1" hidden="1" customHeight="1" x14ac:dyDescent="0.2">
      <c r="A291" s="9" t="s">
        <v>960</v>
      </c>
      <c r="B291" s="9" t="s">
        <v>906</v>
      </c>
    </row>
    <row r="292" spans="1:2" ht="14.1" hidden="1" customHeight="1" x14ac:dyDescent="0.2">
      <c r="A292" s="9" t="s">
        <v>961</v>
      </c>
      <c r="B292" s="9" t="s">
        <v>907</v>
      </c>
    </row>
    <row r="293" spans="1:2" ht="14.1" hidden="1" customHeight="1" x14ac:dyDescent="0.2">
      <c r="A293" s="9" t="s">
        <v>962</v>
      </c>
      <c r="B293" s="9" t="s">
        <v>908</v>
      </c>
    </row>
    <row r="294" spans="1:2" ht="14.1" hidden="1" customHeight="1" x14ac:dyDescent="0.2">
      <c r="A294" s="9" t="s">
        <v>963</v>
      </c>
      <c r="B294" s="9" t="s">
        <v>909</v>
      </c>
    </row>
    <row r="295" spans="1:2" ht="14.1" hidden="1" customHeight="1" x14ac:dyDescent="0.2">
      <c r="A295" s="9" t="s">
        <v>964</v>
      </c>
      <c r="B295" s="9" t="s">
        <v>910</v>
      </c>
    </row>
    <row r="296" spans="1:2" ht="14.1" hidden="1" customHeight="1" x14ac:dyDescent="0.2">
      <c r="A296" s="9">
        <v>10</v>
      </c>
      <c r="B296" s="9" t="s">
        <v>1031</v>
      </c>
    </row>
    <row r="297" spans="1:2" ht="14.1" hidden="1" customHeight="1" x14ac:dyDescent="0.2">
      <c r="A297" s="9">
        <v>11</v>
      </c>
      <c r="B297" s="9" t="s">
        <v>911</v>
      </c>
    </row>
    <row r="298" spans="1:2" ht="14.1" hidden="1" customHeight="1" x14ac:dyDescent="0.2">
      <c r="A298" s="9">
        <v>12</v>
      </c>
      <c r="B298" s="9" t="s">
        <v>912</v>
      </c>
    </row>
    <row r="299" spans="1:2" ht="14.1" hidden="1" customHeight="1" x14ac:dyDescent="0.2">
      <c r="A299" s="9">
        <v>13</v>
      </c>
      <c r="B299" s="9" t="s">
        <v>913</v>
      </c>
    </row>
    <row r="300" spans="1:2" ht="14.1" hidden="1" customHeight="1" x14ac:dyDescent="0.2">
      <c r="A300" s="9">
        <v>14</v>
      </c>
      <c r="B300" s="9" t="s">
        <v>914</v>
      </c>
    </row>
    <row r="301" spans="1:2" ht="14.1" hidden="1" customHeight="1" x14ac:dyDescent="0.2">
      <c r="A301" s="9">
        <v>15</v>
      </c>
      <c r="B301" s="9" t="s">
        <v>1029</v>
      </c>
    </row>
    <row r="302" spans="1:2" ht="14.1" hidden="1" customHeight="1" x14ac:dyDescent="0.2">
      <c r="A302" s="9">
        <v>16</v>
      </c>
      <c r="B302" s="9" t="s">
        <v>915</v>
      </c>
    </row>
    <row r="303" spans="1:2" ht="14.1" hidden="1" customHeight="1" x14ac:dyDescent="0.2">
      <c r="A303" s="9">
        <v>17</v>
      </c>
      <c r="B303" s="9" t="s">
        <v>916</v>
      </c>
    </row>
    <row r="304" spans="1:2" ht="14.1" hidden="1" customHeight="1" x14ac:dyDescent="0.2">
      <c r="A304" s="9">
        <v>18</v>
      </c>
      <c r="B304" s="9" t="s">
        <v>0</v>
      </c>
    </row>
    <row r="305" spans="1:2" ht="14.1" hidden="1" customHeight="1" x14ac:dyDescent="0.2">
      <c r="A305" s="9">
        <v>19</v>
      </c>
      <c r="B305" s="9" t="s">
        <v>917</v>
      </c>
    </row>
    <row r="306" spans="1:2" ht="14.1" hidden="1" customHeight="1" x14ac:dyDescent="0.2">
      <c r="A306" s="9">
        <v>20</v>
      </c>
      <c r="B306" s="9" t="s">
        <v>918</v>
      </c>
    </row>
    <row r="307" spans="1:2" ht="14.1" hidden="1" customHeight="1" x14ac:dyDescent="0.2">
      <c r="A307" s="9">
        <v>21</v>
      </c>
      <c r="B307" s="9" t="s">
        <v>144</v>
      </c>
    </row>
    <row r="308" spans="1:2" ht="14.1" hidden="1" customHeight="1" x14ac:dyDescent="0.2">
      <c r="A308" s="9">
        <v>22</v>
      </c>
      <c r="B308" s="9" t="s">
        <v>919</v>
      </c>
    </row>
    <row r="309" spans="1:2" ht="14.1" hidden="1" customHeight="1" x14ac:dyDescent="0.2">
      <c r="A309" s="9">
        <v>23</v>
      </c>
      <c r="B309" s="9" t="s">
        <v>920</v>
      </c>
    </row>
    <row r="310" spans="1:2" ht="13.5" hidden="1" customHeight="1" x14ac:dyDescent="0.2">
      <c r="A310" s="9">
        <v>24</v>
      </c>
      <c r="B310" s="92" t="s">
        <v>1034</v>
      </c>
    </row>
    <row r="311" spans="1:2" ht="14.1" hidden="1" customHeight="1" x14ac:dyDescent="0.2">
      <c r="A311" s="9">
        <v>25</v>
      </c>
      <c r="B311" s="9" t="s">
        <v>1</v>
      </c>
    </row>
    <row r="312" spans="1:2" ht="14.1" hidden="1" customHeight="1" x14ac:dyDescent="0.2">
      <c r="A312" s="9">
        <v>26</v>
      </c>
      <c r="B312" s="9" t="s">
        <v>145</v>
      </c>
    </row>
    <row r="313" spans="1:2" ht="14.1" hidden="1" customHeight="1" x14ac:dyDescent="0.2">
      <c r="A313" s="9">
        <v>27</v>
      </c>
      <c r="B313" s="9" t="s">
        <v>1032</v>
      </c>
    </row>
    <row r="314" spans="1:2" ht="14.1" hidden="1" customHeight="1" x14ac:dyDescent="0.2">
      <c r="A314" s="9">
        <v>28</v>
      </c>
      <c r="B314" s="9" t="s">
        <v>921</v>
      </c>
    </row>
    <row r="315" spans="1:2" ht="14.1" hidden="1" customHeight="1" x14ac:dyDescent="0.2">
      <c r="A315" s="9">
        <v>29</v>
      </c>
      <c r="B315" s="9" t="s">
        <v>922</v>
      </c>
    </row>
    <row r="316" spans="1:2" ht="14.1" hidden="1" customHeight="1" x14ac:dyDescent="0.2">
      <c r="A316" s="9">
        <v>30</v>
      </c>
      <c r="B316" s="9" t="s">
        <v>923</v>
      </c>
    </row>
    <row r="317" spans="1:2" ht="14.1" hidden="1" customHeight="1" x14ac:dyDescent="0.2">
      <c r="A317" s="9">
        <v>31</v>
      </c>
      <c r="B317" s="9" t="s">
        <v>1033</v>
      </c>
    </row>
    <row r="318" spans="1:2" ht="14.1" hidden="1" customHeight="1" x14ac:dyDescent="0.2">
      <c r="A318" s="23" t="s">
        <v>2</v>
      </c>
      <c r="B318" s="23"/>
    </row>
    <row r="319" spans="1:2" ht="14.1" hidden="1" customHeight="1" x14ac:dyDescent="0.2">
      <c r="A319" s="23" t="s">
        <v>3</v>
      </c>
      <c r="B319" s="23" t="s">
        <v>1030</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142</v>
      </c>
    </row>
    <row r="324" spans="1:2" ht="14.1" hidden="1" customHeight="1" x14ac:dyDescent="0.2">
      <c r="A324" s="23" t="s">
        <v>8</v>
      </c>
      <c r="B324" s="23" t="s">
        <v>143</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969</v>
      </c>
      <c r="B328" s="11"/>
    </row>
    <row r="329" spans="1:2" ht="14.1" customHeight="1" x14ac:dyDescent="0.2">
      <c r="A329" s="12" t="s">
        <v>901</v>
      </c>
      <c r="B329" s="12" t="s">
        <v>902</v>
      </c>
    </row>
    <row r="330" spans="1:2" ht="14.1" hidden="1" customHeight="1" x14ac:dyDescent="0.2">
      <c r="A330" s="9">
        <v>1</v>
      </c>
      <c r="B330" s="9" t="s">
        <v>925</v>
      </c>
    </row>
    <row r="331" spans="1:2" ht="14.1" hidden="1" customHeight="1" x14ac:dyDescent="0.2">
      <c r="A331" s="9">
        <v>2</v>
      </c>
      <c r="B331" s="9" t="s">
        <v>926</v>
      </c>
    </row>
    <row r="332" spans="1:2" ht="14.1" hidden="1" customHeight="1" x14ac:dyDescent="0.2">
      <c r="A332" s="9">
        <v>3</v>
      </c>
      <c r="B332" s="9" t="s">
        <v>927</v>
      </c>
    </row>
    <row r="333" spans="1:2" ht="14.1" hidden="1" customHeight="1" x14ac:dyDescent="0.2">
      <c r="A333" s="9">
        <v>4</v>
      </c>
      <c r="B333" s="9" t="s">
        <v>928</v>
      </c>
    </row>
    <row r="334" spans="1:2" ht="14.1" hidden="1" customHeight="1" x14ac:dyDescent="0.2">
      <c r="A334" s="9">
        <v>9</v>
      </c>
      <c r="B334" s="9" t="s">
        <v>929</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1037</v>
      </c>
      <c r="B338" s="11"/>
    </row>
    <row r="339" spans="1:2" ht="14.1" customHeight="1" x14ac:dyDescent="0.2">
      <c r="A339" s="12" t="s">
        <v>901</v>
      </c>
      <c r="B339" s="12" t="s">
        <v>902</v>
      </c>
    </row>
    <row r="340" spans="1:2" ht="14.1" hidden="1" customHeight="1" x14ac:dyDescent="0.2">
      <c r="A340" s="9">
        <v>1</v>
      </c>
      <c r="B340" s="9" t="s">
        <v>1035</v>
      </c>
    </row>
    <row r="341" spans="1:2" ht="14.1" hidden="1" customHeight="1" x14ac:dyDescent="0.2">
      <c r="A341" s="9">
        <v>2</v>
      </c>
      <c r="B341" s="9" t="s">
        <v>1036</v>
      </c>
    </row>
    <row r="342" spans="1:2" ht="14.1" customHeight="1" x14ac:dyDescent="0.2">
      <c r="A342" s="9"/>
      <c r="B342" s="9"/>
    </row>
    <row r="343" spans="1:2" ht="14.1" hidden="1" customHeight="1" x14ac:dyDescent="0.2">
      <c r="A343" s="9" t="s">
        <v>224</v>
      </c>
      <c r="B343" s="9" t="s">
        <v>929</v>
      </c>
    </row>
    <row r="344" spans="1:2" ht="14.1" customHeight="1" x14ac:dyDescent="0.2">
      <c r="A344"/>
      <c r="B344"/>
    </row>
    <row r="345" spans="1:2" ht="14.1" customHeight="1" x14ac:dyDescent="0.2">
      <c r="A345" s="9"/>
      <c r="B345" s="9"/>
    </row>
    <row r="347" spans="1:2" ht="14.1" customHeight="1" x14ac:dyDescent="0.2">
      <c r="A347" s="10" t="s">
        <v>1026</v>
      </c>
      <c r="B347" s="11"/>
    </row>
    <row r="348" spans="1:2" ht="14.1" customHeight="1" x14ac:dyDescent="0.2">
      <c r="A348" s="12" t="s">
        <v>901</v>
      </c>
      <c r="B348" s="12" t="s">
        <v>902</v>
      </c>
    </row>
    <row r="349" spans="1:2" ht="14.1" hidden="1" customHeight="1" x14ac:dyDescent="0.2">
      <c r="A349" s="23" t="s">
        <v>214</v>
      </c>
      <c r="B349" s="68"/>
    </row>
    <row r="350" spans="1:2" ht="14.1" hidden="1" customHeight="1" x14ac:dyDescent="0.2">
      <c r="A350" s="9">
        <v>1</v>
      </c>
      <c r="B350" s="9" t="s">
        <v>245</v>
      </c>
    </row>
    <row r="351" spans="1:2" ht="14.1" hidden="1" customHeight="1" x14ac:dyDescent="0.2">
      <c r="A351" s="9">
        <v>2</v>
      </c>
      <c r="B351" s="9" t="s">
        <v>930</v>
      </c>
    </row>
    <row r="352" spans="1:2" ht="14.1" hidden="1" customHeight="1" x14ac:dyDescent="0.2">
      <c r="A352" s="9">
        <v>3</v>
      </c>
      <c r="B352" s="9" t="s">
        <v>246</v>
      </c>
    </row>
    <row r="353" spans="1:2" ht="14.1" hidden="1" customHeight="1" x14ac:dyDescent="0.2">
      <c r="A353" s="9">
        <v>4</v>
      </c>
      <c r="B353" s="9" t="s">
        <v>247</v>
      </c>
    </row>
    <row r="354" spans="1:2" ht="14.1" hidden="1" customHeight="1" x14ac:dyDescent="0.2">
      <c r="A354" s="9">
        <v>5</v>
      </c>
      <c r="B354" s="9" t="s">
        <v>248</v>
      </c>
    </row>
    <row r="355" spans="1:2" ht="14.1" hidden="1" customHeight="1" x14ac:dyDescent="0.2">
      <c r="A355" s="9">
        <v>6</v>
      </c>
      <c r="B355" s="9" t="s">
        <v>249</v>
      </c>
    </row>
    <row r="356" spans="1:2" ht="14.1" hidden="1" customHeight="1" x14ac:dyDescent="0.2">
      <c r="A356" s="9">
        <v>7</v>
      </c>
      <c r="B356" s="9" t="s">
        <v>250</v>
      </c>
    </row>
    <row r="357" spans="1:2" ht="14.1" hidden="1" customHeight="1" x14ac:dyDescent="0.2">
      <c r="A357" s="9">
        <v>8</v>
      </c>
      <c r="B357" s="9" t="s">
        <v>251</v>
      </c>
    </row>
    <row r="358" spans="1:2" ht="14.1" hidden="1" customHeight="1" x14ac:dyDescent="0.2">
      <c r="A358" s="9">
        <v>9</v>
      </c>
      <c r="B358" s="9" t="s">
        <v>254</v>
      </c>
    </row>
    <row r="359" spans="1:2" ht="14.1" hidden="1" customHeight="1" x14ac:dyDescent="0.2">
      <c r="A359" s="9">
        <v>10</v>
      </c>
      <c r="B359" s="9" t="s">
        <v>253</v>
      </c>
    </row>
    <row r="360" spans="1:2" ht="14.1" hidden="1" customHeight="1" x14ac:dyDescent="0.2">
      <c r="A360" s="9">
        <v>11</v>
      </c>
      <c r="B360" s="9" t="s">
        <v>252</v>
      </c>
    </row>
    <row r="361" spans="1:2" ht="14.1" hidden="1" customHeight="1" x14ac:dyDescent="0.2">
      <c r="A361" s="9">
        <v>12</v>
      </c>
      <c r="B361" s="9" t="s">
        <v>241</v>
      </c>
    </row>
    <row r="362" spans="1:2" ht="14.1" hidden="1" customHeight="1" x14ac:dyDescent="0.2">
      <c r="A362" s="9">
        <v>13</v>
      </c>
      <c r="B362" s="9" t="s">
        <v>242</v>
      </c>
    </row>
    <row r="363" spans="1:2" ht="14.1" hidden="1" customHeight="1" x14ac:dyDescent="0.2">
      <c r="A363" s="23">
        <v>14</v>
      </c>
      <c r="B363" s="23" t="s">
        <v>243</v>
      </c>
    </row>
    <row r="364" spans="1:2" ht="14.1" hidden="1" customHeight="1" x14ac:dyDescent="0.2">
      <c r="A364" s="23">
        <v>15</v>
      </c>
      <c r="B364" s="23" t="s">
        <v>244</v>
      </c>
    </row>
    <row r="365" spans="1:2" ht="14.1" hidden="1" customHeight="1" x14ac:dyDescent="0.2">
      <c r="A365" s="23" t="s">
        <v>207</v>
      </c>
      <c r="B365" s="23" t="s">
        <v>206</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1027</v>
      </c>
      <c r="B369" s="11"/>
    </row>
    <row r="370" spans="1:2" ht="14.1" customHeight="1" x14ac:dyDescent="0.2">
      <c r="A370" s="12" t="s">
        <v>901</v>
      </c>
      <c r="B370" s="12" t="s">
        <v>902</v>
      </c>
    </row>
    <row r="371" spans="1:2" ht="14.1" hidden="1" customHeight="1" x14ac:dyDescent="0.2">
      <c r="A371" s="23" t="s">
        <v>214</v>
      </c>
      <c r="B371" s="23"/>
    </row>
    <row r="372" spans="1:2" ht="14.1" hidden="1" customHeight="1" x14ac:dyDescent="0.2">
      <c r="A372" s="56" t="s">
        <v>218</v>
      </c>
      <c r="B372" s="56" t="s">
        <v>219</v>
      </c>
    </row>
    <row r="373" spans="1:2" ht="14.1" hidden="1" customHeight="1" x14ac:dyDescent="0.2">
      <c r="A373" s="56" t="s">
        <v>220</v>
      </c>
      <c r="B373" s="56" t="s">
        <v>221</v>
      </c>
    </row>
    <row r="374" spans="1:2" ht="14.1" hidden="1" customHeight="1" x14ac:dyDescent="0.2">
      <c r="A374" s="56" t="s">
        <v>222</v>
      </c>
      <c r="B374" s="56" t="s">
        <v>223</v>
      </c>
    </row>
    <row r="375" spans="1:2" ht="14.1" hidden="1" customHeight="1" x14ac:dyDescent="0.2">
      <c r="A375" s="56" t="s">
        <v>224</v>
      </c>
      <c r="B375" s="56" t="s">
        <v>225</v>
      </c>
    </row>
    <row r="376" spans="1:2" ht="14.1" hidden="1" customHeight="1" x14ac:dyDescent="0.2">
      <c r="A376" s="56" t="s">
        <v>226</v>
      </c>
      <c r="B376" s="56" t="s">
        <v>227</v>
      </c>
    </row>
    <row r="377" spans="1:2" ht="14.1" hidden="1" customHeight="1" x14ac:dyDescent="0.2">
      <c r="A377" s="56" t="s">
        <v>230</v>
      </c>
      <c r="B377" s="56" t="s">
        <v>228</v>
      </c>
    </row>
    <row r="378" spans="1:2" ht="14.1" hidden="1" customHeight="1" x14ac:dyDescent="0.2">
      <c r="A378" s="56" t="s">
        <v>229</v>
      </c>
      <c r="B378" s="56" t="s">
        <v>929</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146</v>
      </c>
      <c r="B382" s="11"/>
    </row>
    <row r="383" spans="1:2" ht="14.1" customHeight="1" x14ac:dyDescent="0.2">
      <c r="A383" s="12" t="s">
        <v>901</v>
      </c>
      <c r="B383" s="12" t="s">
        <v>902</v>
      </c>
    </row>
    <row r="384" spans="1:2" ht="14.1" hidden="1" customHeight="1" x14ac:dyDescent="0.2">
      <c r="A384" s="23" t="s">
        <v>214</v>
      </c>
      <c r="B384" s="23"/>
    </row>
    <row r="385" spans="1:2" ht="14.1" hidden="1" customHeight="1" x14ac:dyDescent="0.2">
      <c r="A385" s="9">
        <v>1</v>
      </c>
      <c r="B385" s="9" t="s">
        <v>245</v>
      </c>
    </row>
    <row r="386" spans="1:2" ht="14.1" hidden="1" customHeight="1" x14ac:dyDescent="0.2">
      <c r="A386" s="9">
        <v>2</v>
      </c>
      <c r="B386" s="9" t="s">
        <v>930</v>
      </c>
    </row>
    <row r="387" spans="1:2" ht="14.1" hidden="1" customHeight="1" x14ac:dyDescent="0.2">
      <c r="A387" s="9">
        <v>3</v>
      </c>
      <c r="B387" s="9" t="s">
        <v>246</v>
      </c>
    </row>
    <row r="388" spans="1:2" ht="14.1" hidden="1" customHeight="1" x14ac:dyDescent="0.2">
      <c r="A388" s="9">
        <v>4</v>
      </c>
      <c r="B388" s="9" t="s">
        <v>247</v>
      </c>
    </row>
    <row r="389" spans="1:2" ht="14.1" hidden="1" customHeight="1" x14ac:dyDescent="0.2">
      <c r="A389" s="9">
        <v>5</v>
      </c>
      <c r="B389" s="9" t="s">
        <v>248</v>
      </c>
    </row>
    <row r="390" spans="1:2" ht="14.1" hidden="1" customHeight="1" x14ac:dyDescent="0.2">
      <c r="A390" s="9">
        <v>6</v>
      </c>
      <c r="B390" s="9" t="s">
        <v>249</v>
      </c>
    </row>
    <row r="391" spans="1:2" ht="14.1" hidden="1" customHeight="1" x14ac:dyDescent="0.2">
      <c r="A391" s="9">
        <v>7</v>
      </c>
      <c r="B391" s="9" t="s">
        <v>250</v>
      </c>
    </row>
    <row r="392" spans="1:2" ht="14.1" hidden="1" customHeight="1" x14ac:dyDescent="0.2">
      <c r="A392" s="9">
        <v>8</v>
      </c>
      <c r="B392" s="9" t="s">
        <v>251</v>
      </c>
    </row>
    <row r="393" spans="1:2" ht="14.1" hidden="1" customHeight="1" x14ac:dyDescent="0.2">
      <c r="A393" s="9">
        <v>9</v>
      </c>
      <c r="B393" s="9" t="s">
        <v>254</v>
      </c>
    </row>
    <row r="394" spans="1:2" ht="14.1" hidden="1" customHeight="1" x14ac:dyDescent="0.2">
      <c r="A394" s="9">
        <v>10</v>
      </c>
      <c r="B394" s="9" t="s">
        <v>253</v>
      </c>
    </row>
    <row r="395" spans="1:2" ht="14.1" hidden="1" customHeight="1" x14ac:dyDescent="0.2">
      <c r="A395" s="9">
        <v>11</v>
      </c>
      <c r="B395" s="9" t="s">
        <v>252</v>
      </c>
    </row>
    <row r="396" spans="1:2" ht="14.1" hidden="1" customHeight="1" x14ac:dyDescent="0.2">
      <c r="A396" s="9">
        <v>12</v>
      </c>
      <c r="B396" s="9" t="s">
        <v>241</v>
      </c>
    </row>
    <row r="397" spans="1:2" ht="14.1" hidden="1" customHeight="1" x14ac:dyDescent="0.2">
      <c r="A397" s="9">
        <v>13</v>
      </c>
      <c r="B397" s="9" t="s">
        <v>242</v>
      </c>
    </row>
    <row r="398" spans="1:2" ht="14.1" hidden="1" customHeight="1" x14ac:dyDescent="0.2">
      <c r="A398" s="23">
        <v>14</v>
      </c>
      <c r="B398" s="23" t="s">
        <v>243</v>
      </c>
    </row>
    <row r="399" spans="1:2" ht="14.1" hidden="1" customHeight="1" x14ac:dyDescent="0.2">
      <c r="A399" s="23">
        <v>15</v>
      </c>
      <c r="B399" s="23" t="s">
        <v>244</v>
      </c>
    </row>
    <row r="400" spans="1:2" ht="14.1" hidden="1" customHeight="1" x14ac:dyDescent="0.2">
      <c r="A400" s="23" t="s">
        <v>264</v>
      </c>
      <c r="B400" s="23" t="s">
        <v>206</v>
      </c>
    </row>
    <row r="401" spans="1:2" ht="14.1" hidden="1" customHeight="1" x14ac:dyDescent="0.2">
      <c r="A401" s="56" t="s">
        <v>265</v>
      </c>
      <c r="B401" s="56" t="s">
        <v>219</v>
      </c>
    </row>
    <row r="402" spans="1:2" ht="14.1" hidden="1" customHeight="1" x14ac:dyDescent="0.2">
      <c r="A402" s="56" t="s">
        <v>266</v>
      </c>
      <c r="B402" s="56" t="s">
        <v>221</v>
      </c>
    </row>
    <row r="403" spans="1:2" ht="14.1" hidden="1" customHeight="1" x14ac:dyDescent="0.2">
      <c r="A403" s="56" t="s">
        <v>267</v>
      </c>
      <c r="B403" s="56" t="s">
        <v>223</v>
      </c>
    </row>
    <row r="404" spans="1:2" ht="14.1" hidden="1" customHeight="1" x14ac:dyDescent="0.2">
      <c r="A404" s="56" t="s">
        <v>268</v>
      </c>
      <c r="B404" s="56" t="s">
        <v>225</v>
      </c>
    </row>
    <row r="405" spans="1:2" ht="14.1" hidden="1" customHeight="1" x14ac:dyDescent="0.2">
      <c r="A405" s="56" t="s">
        <v>269</v>
      </c>
      <c r="B405" s="56" t="s">
        <v>227</v>
      </c>
    </row>
    <row r="406" spans="1:2" ht="14.1" hidden="1" customHeight="1" x14ac:dyDescent="0.2">
      <c r="A406" s="56" t="s">
        <v>270</v>
      </c>
      <c r="B406" s="56" t="s">
        <v>228</v>
      </c>
    </row>
    <row r="407" spans="1:2" ht="14.1" hidden="1" customHeight="1" x14ac:dyDescent="0.2">
      <c r="A407" s="56" t="s">
        <v>208</v>
      </c>
      <c r="B407" s="56" t="s">
        <v>929</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1043</v>
      </c>
      <c r="B411" s="11"/>
    </row>
    <row r="412" spans="1:2" ht="14.1" customHeight="1" x14ac:dyDescent="0.2">
      <c r="A412" s="12" t="s">
        <v>901</v>
      </c>
      <c r="B412" s="12" t="s">
        <v>902</v>
      </c>
    </row>
    <row r="413" spans="1:2" ht="14.1" hidden="1" customHeight="1" x14ac:dyDescent="0.2">
      <c r="A413" s="23" t="s">
        <v>214</v>
      </c>
      <c r="B413" s="23"/>
    </row>
    <row r="414" spans="1:2" ht="14.1" hidden="1" customHeight="1" x14ac:dyDescent="0.2">
      <c r="A414" s="9">
        <v>1</v>
      </c>
      <c r="B414" s="9" t="s">
        <v>245</v>
      </c>
    </row>
    <row r="415" spans="1:2" ht="14.1" hidden="1" customHeight="1" x14ac:dyDescent="0.2">
      <c r="A415" s="9">
        <v>2</v>
      </c>
      <c r="B415" s="9" t="s">
        <v>930</v>
      </c>
    </row>
    <row r="416" spans="1:2" ht="14.1" hidden="1" customHeight="1" x14ac:dyDescent="0.2">
      <c r="A416" s="9">
        <v>3</v>
      </c>
      <c r="B416" s="9" t="s">
        <v>246</v>
      </c>
    </row>
    <row r="417" spans="1:2" ht="14.1" hidden="1" customHeight="1" x14ac:dyDescent="0.2">
      <c r="A417" s="9">
        <v>4</v>
      </c>
      <c r="B417" s="9" t="s">
        <v>247</v>
      </c>
    </row>
    <row r="418" spans="1:2" ht="14.1" hidden="1" customHeight="1" x14ac:dyDescent="0.2">
      <c r="A418" s="9">
        <v>5</v>
      </c>
      <c r="B418" s="9" t="s">
        <v>248</v>
      </c>
    </row>
    <row r="419" spans="1:2" ht="14.1" hidden="1" customHeight="1" x14ac:dyDescent="0.2">
      <c r="A419" s="9">
        <v>6</v>
      </c>
      <c r="B419" s="9" t="s">
        <v>249</v>
      </c>
    </row>
    <row r="420" spans="1:2" ht="14.1" hidden="1" customHeight="1" x14ac:dyDescent="0.2">
      <c r="A420" s="9">
        <v>7</v>
      </c>
      <c r="B420" s="9" t="s">
        <v>250</v>
      </c>
    </row>
    <row r="421" spans="1:2" ht="14.1" hidden="1" customHeight="1" x14ac:dyDescent="0.2">
      <c r="A421" s="9">
        <v>8</v>
      </c>
      <c r="B421" s="9" t="s">
        <v>251</v>
      </c>
    </row>
    <row r="422" spans="1:2" ht="14.1" hidden="1" customHeight="1" x14ac:dyDescent="0.2">
      <c r="A422" s="9">
        <v>9</v>
      </c>
      <c r="B422" s="9" t="s">
        <v>254</v>
      </c>
    </row>
    <row r="423" spans="1:2" ht="14.1" hidden="1" customHeight="1" x14ac:dyDescent="0.2">
      <c r="A423" s="9">
        <v>10</v>
      </c>
      <c r="B423" s="9" t="s">
        <v>253</v>
      </c>
    </row>
    <row r="424" spans="1:2" ht="14.1" hidden="1" customHeight="1" x14ac:dyDescent="0.2">
      <c r="A424" s="9">
        <v>11</v>
      </c>
      <c r="B424" s="9" t="s">
        <v>252</v>
      </c>
    </row>
    <row r="425" spans="1:2" ht="14.1" hidden="1" customHeight="1" x14ac:dyDescent="0.2">
      <c r="A425" s="23">
        <v>15</v>
      </c>
      <c r="B425" s="23" t="s">
        <v>244</v>
      </c>
    </row>
    <row r="426" spans="1:2" ht="14.1" hidden="1" customHeight="1" x14ac:dyDescent="0.2">
      <c r="A426" s="23" t="s">
        <v>264</v>
      </c>
      <c r="B426" s="23" t="s">
        <v>206</v>
      </c>
    </row>
    <row r="427" spans="1:2" ht="14.1" hidden="1" customHeight="1" x14ac:dyDescent="0.2">
      <c r="A427" s="56" t="s">
        <v>265</v>
      </c>
      <c r="B427" s="56" t="s">
        <v>219</v>
      </c>
    </row>
    <row r="428" spans="1:2" ht="14.1" hidden="1" customHeight="1" x14ac:dyDescent="0.2">
      <c r="A428" s="56" t="s">
        <v>266</v>
      </c>
      <c r="B428" s="56" t="s">
        <v>221</v>
      </c>
    </row>
    <row r="429" spans="1:2" ht="14.1" hidden="1" customHeight="1" x14ac:dyDescent="0.2">
      <c r="A429" s="56" t="s">
        <v>267</v>
      </c>
      <c r="B429" s="56" t="s">
        <v>223</v>
      </c>
    </row>
    <row r="430" spans="1:2" ht="14.1" hidden="1" customHeight="1" x14ac:dyDescent="0.2">
      <c r="A430" s="56" t="s">
        <v>268</v>
      </c>
      <c r="B430" s="56" t="s">
        <v>225</v>
      </c>
    </row>
    <row r="431" spans="1:2" ht="14.1" hidden="1" customHeight="1" x14ac:dyDescent="0.2">
      <c r="A431" s="56" t="s">
        <v>269</v>
      </c>
      <c r="B431" s="56" t="s">
        <v>227</v>
      </c>
    </row>
    <row r="432" spans="1:2" ht="14.1" hidden="1" customHeight="1" x14ac:dyDescent="0.2">
      <c r="A432" s="56" t="s">
        <v>270</v>
      </c>
      <c r="B432" s="56" t="s">
        <v>228</v>
      </c>
    </row>
    <row r="433" spans="1:2" ht="14.1" hidden="1" customHeight="1" x14ac:dyDescent="0.2">
      <c r="A433" s="56" t="s">
        <v>208</v>
      </c>
      <c r="B433" s="56" t="s">
        <v>929</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147</v>
      </c>
      <c r="B437" s="11"/>
    </row>
    <row r="438" spans="1:2" ht="14.1" customHeight="1" x14ac:dyDescent="0.2">
      <c r="A438" s="12" t="s">
        <v>901</v>
      </c>
      <c r="B438" s="12" t="s">
        <v>902</v>
      </c>
    </row>
    <row r="439" spans="1:2" ht="14.1" hidden="1" customHeight="1" x14ac:dyDescent="0.2">
      <c r="A439" s="9" t="s">
        <v>210</v>
      </c>
      <c r="B439" s="9"/>
    </row>
    <row r="440" spans="1:2" ht="14.1" hidden="1" customHeight="1" x14ac:dyDescent="0.2">
      <c r="A440" s="9">
        <v>1</v>
      </c>
      <c r="B440" s="9" t="s">
        <v>256</v>
      </c>
    </row>
    <row r="441" spans="1:2" ht="14.1" hidden="1" customHeight="1" x14ac:dyDescent="0.2">
      <c r="A441" s="9">
        <v>2</v>
      </c>
      <c r="B441" s="9" t="s">
        <v>257</v>
      </c>
    </row>
    <row r="442" spans="1:2" ht="14.1" hidden="1" customHeight="1" x14ac:dyDescent="0.2">
      <c r="A442" s="9">
        <v>3</v>
      </c>
      <c r="B442" s="9" t="s">
        <v>258</v>
      </c>
    </row>
    <row r="443" spans="1:2" ht="14.1" hidden="1" customHeight="1" x14ac:dyDescent="0.2">
      <c r="A443" s="9">
        <v>4</v>
      </c>
      <c r="B443" s="9" t="s">
        <v>255</v>
      </c>
    </row>
    <row r="444" spans="1:2" ht="14.1" hidden="1" customHeight="1" x14ac:dyDescent="0.2">
      <c r="A444" s="9">
        <v>5</v>
      </c>
      <c r="B444" s="9" t="s">
        <v>259</v>
      </c>
    </row>
    <row r="445" spans="1:2" ht="14.1" hidden="1" customHeight="1" x14ac:dyDescent="0.2">
      <c r="A445" s="9">
        <v>6</v>
      </c>
      <c r="B445" s="9" t="s">
        <v>260</v>
      </c>
    </row>
    <row r="446" spans="1:2" ht="14.1" hidden="1" customHeight="1" x14ac:dyDescent="0.2">
      <c r="A446" s="9" t="s">
        <v>271</v>
      </c>
      <c r="B446" s="9" t="s">
        <v>261</v>
      </c>
    </row>
    <row r="447" spans="1:2" ht="14.1" hidden="1" customHeight="1" x14ac:dyDescent="0.2">
      <c r="A447" s="9" t="s">
        <v>236</v>
      </c>
      <c r="B447" s="9" t="s">
        <v>262</v>
      </c>
    </row>
    <row r="448" spans="1:2" ht="14.1" hidden="1" customHeight="1" x14ac:dyDescent="0.2">
      <c r="A448" s="23" t="s">
        <v>229</v>
      </c>
      <c r="B448" s="23" t="s">
        <v>929</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1060</v>
      </c>
      <c r="B452" s="11"/>
    </row>
    <row r="453" spans="1:2" ht="14.1" customHeight="1" x14ac:dyDescent="0.2">
      <c r="A453" s="12" t="s">
        <v>901</v>
      </c>
      <c r="B453" s="12" t="s">
        <v>902</v>
      </c>
    </row>
    <row r="454" spans="1:2" ht="14.1" hidden="1" customHeight="1" x14ac:dyDescent="0.2">
      <c r="A454" s="9" t="s">
        <v>210</v>
      </c>
      <c r="B454" s="9"/>
    </row>
    <row r="455" spans="1:2" ht="14.1" hidden="1" customHeight="1" x14ac:dyDescent="0.2">
      <c r="A455" s="9">
        <v>1</v>
      </c>
      <c r="B455" s="9" t="s">
        <v>273</v>
      </c>
    </row>
    <row r="456" spans="1:2" ht="14.1" hidden="1" customHeight="1" x14ac:dyDescent="0.2">
      <c r="A456" s="9">
        <v>2</v>
      </c>
      <c r="B456" s="9" t="s">
        <v>274</v>
      </c>
    </row>
    <row r="457" spans="1:2" ht="14.1" customHeight="1" x14ac:dyDescent="0.2">
      <c r="A457" s="33"/>
      <c r="B457" s="33"/>
    </row>
    <row r="458" spans="1:2" ht="14.1" customHeight="1" x14ac:dyDescent="0.2">
      <c r="A458" s="33"/>
      <c r="B458" s="33"/>
    </row>
    <row r="460" spans="1:2" ht="14.1" customHeight="1" x14ac:dyDescent="0.2">
      <c r="A460" s="10" t="s">
        <v>148</v>
      </c>
      <c r="B460" s="11"/>
    </row>
    <row r="461" spans="1:2" ht="14.1" customHeight="1" x14ac:dyDescent="0.2">
      <c r="A461" s="12" t="s">
        <v>901</v>
      </c>
      <c r="B461" s="12" t="s">
        <v>902</v>
      </c>
    </row>
    <row r="462" spans="1:2" ht="14.1" hidden="1" customHeight="1" x14ac:dyDescent="0.2">
      <c r="A462" s="9" t="s">
        <v>210</v>
      </c>
      <c r="B462" s="9"/>
    </row>
    <row r="463" spans="1:2" ht="14.1" hidden="1" customHeight="1" x14ac:dyDescent="0.2">
      <c r="A463" s="9">
        <v>1</v>
      </c>
      <c r="B463" s="9" t="s">
        <v>275</v>
      </c>
    </row>
    <row r="464" spans="1:2" ht="14.1" hidden="1" customHeight="1" x14ac:dyDescent="0.2">
      <c r="A464" s="9">
        <v>2</v>
      </c>
      <c r="B464" s="9" t="s">
        <v>276</v>
      </c>
    </row>
    <row r="465" spans="1:2" ht="14.1" hidden="1" customHeight="1" x14ac:dyDescent="0.2">
      <c r="A465" s="9">
        <v>3</v>
      </c>
      <c r="B465" s="9" t="s">
        <v>277</v>
      </c>
    </row>
    <row r="466" spans="1:2" ht="14.1" hidden="1" customHeight="1" x14ac:dyDescent="0.2">
      <c r="A466" s="9">
        <v>4</v>
      </c>
      <c r="B466" s="9" t="s">
        <v>278</v>
      </c>
    </row>
    <row r="467" spans="1:2" ht="14.1" hidden="1" customHeight="1" x14ac:dyDescent="0.2">
      <c r="A467" s="23" t="s">
        <v>229</v>
      </c>
      <c r="B467" s="23" t="s">
        <v>1059</v>
      </c>
    </row>
    <row r="468" spans="1:2" ht="14.1" hidden="1" customHeight="1" x14ac:dyDescent="0.2">
      <c r="A468" s="86" t="s">
        <v>941</v>
      </c>
      <c r="B468" s="33" t="s">
        <v>274</v>
      </c>
    </row>
    <row r="469" spans="1:2" ht="14.1" hidden="1" customHeight="1" x14ac:dyDescent="0.2">
      <c r="A469" s="23" t="s">
        <v>942</v>
      </c>
      <c r="B469" s="33" t="s">
        <v>940</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149</v>
      </c>
      <c r="B473" s="11"/>
    </row>
    <row r="474" spans="1:2" ht="14.1" customHeight="1" x14ac:dyDescent="0.2">
      <c r="A474" s="12" t="s">
        <v>901</v>
      </c>
      <c r="B474" s="12" t="s">
        <v>902</v>
      </c>
    </row>
    <row r="475" spans="1:2" ht="14.1" hidden="1" customHeight="1" x14ac:dyDescent="0.2">
      <c r="A475" s="9" t="s">
        <v>210</v>
      </c>
      <c r="B475" s="9"/>
    </row>
    <row r="476" spans="1:2" ht="14.1" hidden="1" customHeight="1" x14ac:dyDescent="0.2">
      <c r="A476" s="9">
        <v>1</v>
      </c>
      <c r="B476" s="9" t="s">
        <v>275</v>
      </c>
    </row>
    <row r="477" spans="1:2" ht="14.1" hidden="1" customHeight="1" x14ac:dyDescent="0.2">
      <c r="A477" s="9">
        <v>2</v>
      </c>
      <c r="B477" s="9" t="s">
        <v>276</v>
      </c>
    </row>
    <row r="478" spans="1:2" ht="14.1" hidden="1" customHeight="1" x14ac:dyDescent="0.2">
      <c r="A478" s="9">
        <v>3</v>
      </c>
      <c r="B478" s="9" t="s">
        <v>277</v>
      </c>
    </row>
    <row r="479" spans="1:2" ht="14.1" hidden="1" customHeight="1" x14ac:dyDescent="0.2">
      <c r="A479" s="9">
        <v>4</v>
      </c>
      <c r="B479" s="9" t="s">
        <v>278</v>
      </c>
    </row>
    <row r="480" spans="1:2" ht="14.1" hidden="1" customHeight="1" x14ac:dyDescent="0.2">
      <c r="A480" s="9" t="s">
        <v>229</v>
      </c>
      <c r="B480" s="9" t="s">
        <v>1059</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150</v>
      </c>
      <c r="B484" s="11"/>
    </row>
    <row r="485" spans="1:2" ht="14.1" customHeight="1" x14ac:dyDescent="0.2">
      <c r="A485" s="12" t="s">
        <v>901</v>
      </c>
      <c r="B485" s="12" t="s">
        <v>902</v>
      </c>
    </row>
    <row r="486" spans="1:2" ht="14.1" hidden="1" customHeight="1" x14ac:dyDescent="0.2">
      <c r="A486" s="9" t="s">
        <v>210</v>
      </c>
      <c r="B486" s="9"/>
    </row>
    <row r="487" spans="1:2" ht="14.1" hidden="1" customHeight="1" x14ac:dyDescent="0.2">
      <c r="A487" s="9">
        <v>1</v>
      </c>
      <c r="B487" s="9" t="s">
        <v>275</v>
      </c>
    </row>
    <row r="488" spans="1:2" ht="14.1" hidden="1" customHeight="1" x14ac:dyDescent="0.2">
      <c r="A488" s="9">
        <v>2</v>
      </c>
      <c r="B488" s="9" t="s">
        <v>276</v>
      </c>
    </row>
    <row r="489" spans="1:2" ht="14.1" hidden="1" customHeight="1" x14ac:dyDescent="0.2">
      <c r="A489" s="9">
        <v>3</v>
      </c>
      <c r="B489" s="9" t="s">
        <v>277</v>
      </c>
    </row>
    <row r="490" spans="1:2" ht="14.1" hidden="1" customHeight="1" x14ac:dyDescent="0.2">
      <c r="A490" s="9">
        <v>4</v>
      </c>
      <c r="B490" s="9" t="s">
        <v>278</v>
      </c>
    </row>
    <row r="491" spans="1:2" ht="14.1" hidden="1" customHeight="1" x14ac:dyDescent="0.2">
      <c r="A491" s="9" t="s">
        <v>226</v>
      </c>
      <c r="B491" s="9" t="s">
        <v>262</v>
      </c>
    </row>
    <row r="492" spans="1:2" ht="14.1" hidden="1" customHeight="1" x14ac:dyDescent="0.2">
      <c r="A492" s="9" t="s">
        <v>230</v>
      </c>
      <c r="B492" s="9" t="s">
        <v>287</v>
      </c>
    </row>
    <row r="493" spans="1:2" ht="14.1" hidden="1" customHeight="1" x14ac:dyDescent="0.2">
      <c r="A493" s="9" t="s">
        <v>271</v>
      </c>
      <c r="B493" s="9" t="s">
        <v>255</v>
      </c>
    </row>
    <row r="494" spans="1:2" ht="14.1" hidden="1" customHeight="1" x14ac:dyDescent="0.2">
      <c r="A494" s="23" t="s">
        <v>229</v>
      </c>
      <c r="B494" s="23" t="s">
        <v>1059</v>
      </c>
    </row>
    <row r="495" spans="1:2" ht="14.1" hidden="1" customHeight="1" x14ac:dyDescent="0.2">
      <c r="A495" s="86" t="s">
        <v>941</v>
      </c>
      <c r="B495" s="33" t="s">
        <v>274</v>
      </c>
    </row>
    <row r="496" spans="1:2" ht="14.1" hidden="1" customHeight="1" x14ac:dyDescent="0.2">
      <c r="A496" s="23" t="s">
        <v>942</v>
      </c>
      <c r="B496" s="33" t="s">
        <v>940</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151</v>
      </c>
      <c r="B500" s="11"/>
    </row>
    <row r="501" spans="1:2" ht="14.1" customHeight="1" x14ac:dyDescent="0.2">
      <c r="A501" s="12" t="s">
        <v>901</v>
      </c>
      <c r="B501" s="12" t="s">
        <v>902</v>
      </c>
    </row>
    <row r="502" spans="1:2" ht="14.1" hidden="1" customHeight="1" x14ac:dyDescent="0.2">
      <c r="A502" s="9" t="s">
        <v>210</v>
      </c>
      <c r="B502" s="9"/>
    </row>
    <row r="503" spans="1:2" ht="14.1" hidden="1" customHeight="1" x14ac:dyDescent="0.2">
      <c r="A503" s="9">
        <v>1</v>
      </c>
      <c r="B503" s="9" t="s">
        <v>275</v>
      </c>
    </row>
    <row r="504" spans="1:2" ht="14.1" hidden="1" customHeight="1" x14ac:dyDescent="0.2">
      <c r="A504" s="9">
        <v>2</v>
      </c>
      <c r="B504" s="9" t="s">
        <v>276</v>
      </c>
    </row>
    <row r="505" spans="1:2" ht="14.1" hidden="1" customHeight="1" x14ac:dyDescent="0.2">
      <c r="A505" s="9">
        <v>3</v>
      </c>
      <c r="B505" s="9" t="s">
        <v>277</v>
      </c>
    </row>
    <row r="506" spans="1:2" ht="14.1" hidden="1" customHeight="1" x14ac:dyDescent="0.2">
      <c r="A506" s="9">
        <v>4</v>
      </c>
      <c r="B506" s="9" t="s">
        <v>278</v>
      </c>
    </row>
    <row r="507" spans="1:2" ht="14.1" hidden="1" customHeight="1" x14ac:dyDescent="0.2">
      <c r="A507" s="9" t="s">
        <v>230</v>
      </c>
      <c r="B507" s="9" t="s">
        <v>287</v>
      </c>
    </row>
    <row r="508" spans="1:2" ht="14.1" hidden="1" customHeight="1" x14ac:dyDescent="0.2">
      <c r="A508" s="23" t="s">
        <v>229</v>
      </c>
      <c r="B508" s="23" t="s">
        <v>1059</v>
      </c>
    </row>
    <row r="509" spans="1:2" ht="14.1" hidden="1" customHeight="1" x14ac:dyDescent="0.2">
      <c r="A509" s="86" t="s">
        <v>941</v>
      </c>
      <c r="B509" s="33" t="s">
        <v>274</v>
      </c>
    </row>
    <row r="510" spans="1:2" ht="14.1" hidden="1" customHeight="1" x14ac:dyDescent="0.2">
      <c r="A510" s="23" t="s">
        <v>942</v>
      </c>
      <c r="B510" s="33" t="s">
        <v>940</v>
      </c>
    </row>
    <row r="511" spans="1:2" ht="14.1" customHeight="1" x14ac:dyDescent="0.2">
      <c r="A511"/>
      <c r="B511"/>
    </row>
    <row r="512" spans="1:2" ht="14.1" customHeight="1" x14ac:dyDescent="0.2">
      <c r="A512" s="33"/>
      <c r="B512" s="33"/>
    </row>
    <row r="514" spans="1:2" ht="14.1" customHeight="1" x14ac:dyDescent="0.2">
      <c r="A514" s="10" t="s">
        <v>931</v>
      </c>
      <c r="B514" s="11"/>
    </row>
    <row r="515" spans="1:2" ht="14.1" customHeight="1" x14ac:dyDescent="0.2">
      <c r="A515" s="12" t="s">
        <v>901</v>
      </c>
      <c r="B515" s="12" t="s">
        <v>902</v>
      </c>
    </row>
    <row r="516" spans="1:2" ht="14.1" hidden="1" customHeight="1" x14ac:dyDescent="0.2">
      <c r="A516" s="31">
        <v>1</v>
      </c>
      <c r="B516" s="32" t="s">
        <v>1021</v>
      </c>
    </row>
    <row r="517" spans="1:2" ht="14.1" hidden="1" customHeight="1" x14ac:dyDescent="0.2">
      <c r="A517" s="31">
        <v>2</v>
      </c>
      <c r="B517" s="32" t="s">
        <v>194</v>
      </c>
    </row>
    <row r="518" spans="1:2" ht="14.1" hidden="1" customHeight="1" x14ac:dyDescent="0.2">
      <c r="A518" s="31">
        <v>3</v>
      </c>
      <c r="B518" s="32" t="s">
        <v>195</v>
      </c>
    </row>
    <row r="519" spans="1:2" ht="14.1" hidden="1" customHeight="1" x14ac:dyDescent="0.2">
      <c r="A519" s="31">
        <v>4</v>
      </c>
      <c r="B519" s="32" t="s">
        <v>196</v>
      </c>
    </row>
    <row r="520" spans="1:2" ht="14.1" hidden="1" customHeight="1" x14ac:dyDescent="0.2">
      <c r="A520" s="31">
        <v>5</v>
      </c>
      <c r="B520" s="32" t="s">
        <v>197</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1025</v>
      </c>
      <c r="B524" s="11"/>
    </row>
    <row r="525" spans="1:2" ht="14.1" customHeight="1" x14ac:dyDescent="0.2">
      <c r="A525" s="57" t="s">
        <v>901</v>
      </c>
      <c r="B525" s="57" t="s">
        <v>902</v>
      </c>
    </row>
    <row r="526" spans="1:2" ht="14.1" hidden="1" customHeight="1" x14ac:dyDescent="0.2">
      <c r="A526" s="9" t="s">
        <v>210</v>
      </c>
      <c r="B526" s="9"/>
    </row>
    <row r="527" spans="1:2" ht="14.1" hidden="1" customHeight="1" x14ac:dyDescent="0.2">
      <c r="A527" s="58"/>
      <c r="B527" s="59" t="s">
        <v>801</v>
      </c>
    </row>
    <row r="528" spans="1:2" ht="14.1" hidden="1" customHeight="1" x14ac:dyDescent="0.2">
      <c r="A528" s="58"/>
      <c r="B528" s="59" t="s">
        <v>617</v>
      </c>
    </row>
    <row r="529" spans="1:2" ht="14.1" hidden="1" customHeight="1" x14ac:dyDescent="0.2">
      <c r="A529" s="58"/>
      <c r="B529" s="59" t="s">
        <v>526</v>
      </c>
    </row>
    <row r="530" spans="1:2" ht="14.1" hidden="1" customHeight="1" x14ac:dyDescent="0.2">
      <c r="A530" s="58"/>
      <c r="B530" s="59" t="s">
        <v>438</v>
      </c>
    </row>
    <row r="531" spans="1:2" ht="14.1" hidden="1" customHeight="1" x14ac:dyDescent="0.2">
      <c r="A531" s="58"/>
      <c r="B531" s="59" t="s">
        <v>380</v>
      </c>
    </row>
    <row r="532" spans="1:2" ht="14.1" hidden="1" customHeight="1" x14ac:dyDescent="0.2">
      <c r="A532" s="58"/>
      <c r="B532" s="59" t="s">
        <v>400</v>
      </c>
    </row>
    <row r="533" spans="1:2" ht="14.1" hidden="1" customHeight="1" x14ac:dyDescent="0.2">
      <c r="A533" s="58"/>
      <c r="B533" s="59" t="s">
        <v>458</v>
      </c>
    </row>
    <row r="534" spans="1:2" ht="14.1" hidden="1" customHeight="1" x14ac:dyDescent="0.2">
      <c r="A534" s="58"/>
      <c r="B534" s="59" t="s">
        <v>546</v>
      </c>
    </row>
    <row r="535" spans="1:2" ht="14.1" hidden="1" customHeight="1" x14ac:dyDescent="0.2">
      <c r="A535" s="58"/>
      <c r="B535" s="59" t="s">
        <v>667</v>
      </c>
    </row>
    <row r="536" spans="1:2" ht="14.1" hidden="1" customHeight="1" x14ac:dyDescent="0.2">
      <c r="A536" s="58"/>
      <c r="B536" s="59" t="s">
        <v>833</v>
      </c>
    </row>
    <row r="537" spans="1:2" ht="14.1" hidden="1" customHeight="1" x14ac:dyDescent="0.2">
      <c r="A537" s="58"/>
      <c r="B537" s="59" t="s">
        <v>470</v>
      </c>
    </row>
    <row r="538" spans="1:2" ht="14.1" hidden="1" customHeight="1" x14ac:dyDescent="0.2">
      <c r="A538" s="58"/>
      <c r="B538" s="59" t="s">
        <v>432</v>
      </c>
    </row>
    <row r="539" spans="1:2" ht="14.1" hidden="1" customHeight="1" x14ac:dyDescent="0.2">
      <c r="A539" s="58"/>
      <c r="B539" s="59" t="s">
        <v>683</v>
      </c>
    </row>
    <row r="540" spans="1:2" ht="14.1" hidden="1" customHeight="1" x14ac:dyDescent="0.2">
      <c r="A540" s="58"/>
      <c r="B540" s="59" t="s">
        <v>849</v>
      </c>
    </row>
    <row r="541" spans="1:2" ht="14.1" hidden="1" customHeight="1" x14ac:dyDescent="0.2">
      <c r="A541" s="58"/>
      <c r="B541" s="59" t="s">
        <v>498</v>
      </c>
    </row>
    <row r="542" spans="1:2" ht="14.1" hidden="1" customHeight="1" x14ac:dyDescent="0.2">
      <c r="A542" s="58"/>
      <c r="B542" s="59" t="s">
        <v>713</v>
      </c>
    </row>
    <row r="543" spans="1:2" ht="14.1" hidden="1" customHeight="1" x14ac:dyDescent="0.2">
      <c r="A543" s="58"/>
      <c r="B543" s="59" t="s">
        <v>565</v>
      </c>
    </row>
    <row r="544" spans="1:2" ht="14.1" hidden="1" customHeight="1" x14ac:dyDescent="0.2">
      <c r="A544" s="58"/>
      <c r="B544" s="59" t="s">
        <v>513</v>
      </c>
    </row>
    <row r="545" spans="1:2" ht="14.1" hidden="1" customHeight="1" x14ac:dyDescent="0.2">
      <c r="A545" s="58"/>
      <c r="B545" s="59" t="s">
        <v>579</v>
      </c>
    </row>
    <row r="546" spans="1:2" ht="14.1" hidden="1" customHeight="1" x14ac:dyDescent="0.2">
      <c r="A546" s="58"/>
      <c r="B546" s="59" t="s">
        <v>645</v>
      </c>
    </row>
    <row r="547" spans="1:2" ht="14.1" hidden="1" customHeight="1" x14ac:dyDescent="0.2">
      <c r="A547" s="58"/>
      <c r="B547" s="59" t="s">
        <v>747</v>
      </c>
    </row>
    <row r="548" spans="1:2" ht="14.1" hidden="1" customHeight="1" x14ac:dyDescent="0.2">
      <c r="A548" s="58"/>
      <c r="B548" s="59" t="s">
        <v>232</v>
      </c>
    </row>
    <row r="549" spans="1:2" ht="14.1" hidden="1" customHeight="1" x14ac:dyDescent="0.2">
      <c r="A549" s="58"/>
      <c r="B549" s="59" t="s">
        <v>231</v>
      </c>
    </row>
    <row r="550" spans="1:2" ht="14.1" hidden="1" customHeight="1" x14ac:dyDescent="0.2">
      <c r="A550" s="58"/>
      <c r="B550" s="59" t="s">
        <v>769</v>
      </c>
    </row>
    <row r="551" spans="1:2" ht="14.1" hidden="1" customHeight="1" x14ac:dyDescent="0.2">
      <c r="A551" s="58"/>
      <c r="B551" s="59" t="s">
        <v>593</v>
      </c>
    </row>
    <row r="552" spans="1:2" ht="14.1" hidden="1" customHeight="1" x14ac:dyDescent="0.2">
      <c r="A552" s="58"/>
      <c r="B552" s="59" t="s">
        <v>793</v>
      </c>
    </row>
    <row r="553" spans="1:2" ht="14.1" hidden="1" customHeight="1" x14ac:dyDescent="0.2">
      <c r="A553" s="58"/>
      <c r="B553" s="59" t="s">
        <v>613</v>
      </c>
    </row>
    <row r="554" spans="1:2" ht="14.1" hidden="1" customHeight="1" x14ac:dyDescent="0.2">
      <c r="B554" s="59" t="s">
        <v>657</v>
      </c>
    </row>
    <row r="555" spans="1:2" ht="14.1" customHeight="1" x14ac:dyDescent="0.2">
      <c r="A555"/>
      <c r="B555"/>
    </row>
    <row r="556" spans="1:2" ht="14.1" customHeight="1" x14ac:dyDescent="0.2">
      <c r="A556"/>
      <c r="B556"/>
    </row>
    <row r="558" spans="1:2" ht="14.1" customHeight="1" x14ac:dyDescent="0.2">
      <c r="A558" s="10" t="s">
        <v>235</v>
      </c>
      <c r="B558" s="10"/>
    </row>
    <row r="559" spans="1:2" ht="14.1" customHeight="1" x14ac:dyDescent="0.2">
      <c r="A559" s="10" t="s">
        <v>901</v>
      </c>
      <c r="B559" s="10" t="s">
        <v>902</v>
      </c>
    </row>
    <row r="560" spans="1:2" ht="14.1" hidden="1" customHeight="1" x14ac:dyDescent="0.2">
      <c r="A560" s="5" t="s">
        <v>218</v>
      </c>
      <c r="B560" s="5" t="s">
        <v>237</v>
      </c>
    </row>
    <row r="561" spans="1:2" ht="14.1" hidden="1" customHeight="1" x14ac:dyDescent="0.2">
      <c r="A561" s="5" t="s">
        <v>220</v>
      </c>
      <c r="B561" s="5" t="s">
        <v>238</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283</xdr:row>
                <xdr:rowOff>57150</xdr:rowOff>
              </from>
              <to>
                <xdr:col>4</xdr:col>
                <xdr:colOff>0</xdr:colOff>
                <xdr:row>285</xdr:row>
                <xdr:rowOff>57150</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281</xdr:row>
                <xdr:rowOff>57150</xdr:rowOff>
              </from>
              <to>
                <xdr:col>4</xdr:col>
                <xdr:colOff>0</xdr:colOff>
                <xdr:row>283</xdr:row>
                <xdr:rowOff>57150</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10</xdr:row>
                <xdr:rowOff>152400</xdr:rowOff>
              </from>
              <to>
                <xdr:col>4</xdr:col>
                <xdr:colOff>0</xdr:colOff>
                <xdr:row>12</xdr:row>
                <xdr:rowOff>152400</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6</xdr:row>
                <xdr:rowOff>76200</xdr:rowOff>
              </from>
              <to>
                <xdr:col>4</xdr:col>
                <xdr:colOff>0</xdr:colOff>
                <xdr:row>8</xdr:row>
                <xdr:rowOff>76200</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2</xdr:row>
                <xdr:rowOff>0</xdr:rowOff>
              </from>
              <to>
                <xdr:col>4</xdr:col>
                <xdr:colOff>0</xdr:colOff>
                <xdr:row>4</xdr:row>
                <xdr:rowOff>0</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2023-04-28T06:42:38Z</cp:lastPrinted>
  <dcterms:created xsi:type="dcterms:W3CDTF">2006-10-25T11:22:01Z</dcterms:created>
  <dcterms:modified xsi:type="dcterms:W3CDTF">2023-11-08T08:33:33Z</dcterms:modified>
</cp:coreProperties>
</file>